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AP_UPL\kat_qpl6d7o\"/>
    </mc:Choice>
  </mc:AlternateContent>
  <xr:revisionPtr revIDLastSave="0" documentId="13_ncr:1_{2BA088DF-0D0F-4938-806D-FE57F2428166}" xr6:coauthVersionLast="47" xr6:coauthVersionMax="47" xr10:uidLastSave="{00000000-0000-0000-0000-000000000000}"/>
  <bookViews>
    <workbookView xWindow="5520" yWindow="279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28" i="1"/>
  <c r="F127" i="1"/>
  <c r="L125" i="1"/>
  <c r="K125" i="1"/>
  <c r="I125" i="1"/>
  <c r="L124" i="1"/>
  <c r="K124" i="1"/>
  <c r="I124" i="1"/>
  <c r="L123" i="1"/>
  <c r="K123" i="1"/>
  <c r="I123" i="1"/>
  <c r="L122" i="1"/>
  <c r="K122" i="1"/>
  <c r="I122" i="1"/>
  <c r="L121" i="1"/>
  <c r="K121" i="1"/>
  <c r="I121" i="1"/>
  <c r="L120" i="1"/>
  <c r="K120" i="1"/>
  <c r="I120" i="1"/>
  <c r="L119" i="1"/>
  <c r="K119" i="1"/>
  <c r="I119" i="1"/>
  <c r="L118" i="1"/>
  <c r="K118" i="1"/>
  <c r="I118" i="1"/>
  <c r="L117" i="1"/>
  <c r="K117" i="1"/>
  <c r="I117" i="1"/>
  <c r="L116" i="1"/>
  <c r="K116" i="1"/>
  <c r="I116" i="1"/>
  <c r="L115" i="1"/>
  <c r="K115" i="1"/>
  <c r="I115" i="1"/>
  <c r="L114" i="1"/>
  <c r="K114" i="1"/>
  <c r="I114" i="1"/>
  <c r="L113" i="1"/>
  <c r="K113" i="1"/>
  <c r="I113" i="1"/>
  <c r="L112" i="1"/>
  <c r="K112" i="1"/>
  <c r="I112" i="1"/>
  <c r="L111" i="1"/>
  <c r="K111" i="1"/>
  <c r="I111" i="1"/>
  <c r="L110" i="1"/>
  <c r="K110" i="1"/>
  <c r="I110" i="1"/>
  <c r="L109" i="1"/>
  <c r="K109" i="1"/>
  <c r="I109" i="1"/>
  <c r="L108" i="1"/>
  <c r="K108" i="1"/>
  <c r="I108" i="1"/>
  <c r="L107" i="1"/>
  <c r="K107" i="1"/>
  <c r="I107" i="1"/>
  <c r="L106" i="1"/>
  <c r="K106" i="1"/>
  <c r="I106" i="1"/>
  <c r="L105" i="1"/>
  <c r="K105" i="1"/>
  <c r="I105" i="1"/>
  <c r="L104" i="1"/>
  <c r="K104" i="1"/>
  <c r="I104" i="1"/>
  <c r="L103" i="1"/>
  <c r="K103" i="1"/>
  <c r="I103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<sst xmlns="http://schemas.openxmlformats.org/spreadsheetml/2006/main" count="423" uniqueCount="335">
  <si>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</si>
  <si>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</si>
  <si>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</si>
  <si>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</si>
  <si>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</si>
  <si>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</si>
  <si>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</si>
  <si>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</si>
  <si>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</si>
  <si>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</si>
  <si>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</si>
  <si>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</si>
  <si>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</si>
  <si>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</si>
  <si>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</si>
  <si>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</si>
  <si>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</si>
  <si>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</si>
  <si>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</si>
  <si>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</si>
  <si>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</si>
  <si>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</si>
  <si>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</si>
  <si>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</si>
  <si>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</si>
  <si>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</si>
  <si>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</si>
  <si>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</si>
  <si>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39</t>
  </si>
  <si>
    <t>ROZDR-PP</t>
  </si>
  <si>
    <t>Rozdrabnianie pozostałości drzewnych na całej powierzchni bez mieszania z glebą</t>
  </si>
  <si>
    <t xml:space="preserve"> 48</t>
  </si>
  <si>
    <t>OPR-PSPAL</t>
  </si>
  <si>
    <t>Opryski środkami ochrony roślin opryskiwaczem plecakowym z napędem spalinowym</t>
  </si>
  <si>
    <t xml:space="preserve"> 59</t>
  </si>
  <si>
    <t>WYK-TAL40</t>
  </si>
  <si>
    <t>Zdarcie pokrywy na talerzach 40 cm x 40 cm</t>
  </si>
  <si>
    <t>TSZT</t>
  </si>
  <si>
    <t xml:space="preserve"> 79</t>
  </si>
  <si>
    <t>WYK-P5GCP</t>
  </si>
  <si>
    <t>Wyorywanie bruzd pługiem leśnym z pogłębiaczem na pow. do 0,5 ha</t>
  </si>
  <si>
    <t>KMTR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</si>
  <si>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</si>
  <si>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</si>
  <si>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</si>
  <si>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</si>
  <si>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</si>
  <si>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</si>
  <si>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</si>
  <si>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</si>
  <si>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</si>
  <si>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</si>
  <si>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</si>
  <si>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</si>
  <si>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</si>
  <si>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</si>
  <si>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</si>
  <si>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</si>
  <si>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</si>
  <si>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</si>
  <si>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</si>
  <si>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</si>
  <si>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</si>
  <si>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</si>
  <si>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</si>
  <si>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</si>
  <si>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</si>
  <si>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</si>
  <si>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</si>
  <si>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</si>
  <si>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</si>
  <si>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</si>
  <si>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</si>
  <si>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</si>
  <si>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</si>
  <si>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</si>
  <si>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</si>
  <si>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157</t>
  </si>
  <si>
    <t>SZUK-PĘDR</t>
  </si>
  <si>
    <t>Badanie zapędraczenia gleby - dół o objętości 0,5 m3</t>
  </si>
  <si>
    <t>SZT</t>
  </si>
  <si>
    <t>161</t>
  </si>
  <si>
    <t>SZUK-OWA2</t>
  </si>
  <si>
    <t>Próbne poszukiwania owadów w ściole metodą dwóch drzew próbnych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</si>
  <si>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</si>
  <si>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</si>
  <si>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</si>
  <si>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</si>
  <si>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</si>
  <si>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</si>
  <si>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</si>
  <si>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</si>
  <si>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</si>
  <si>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</si>
  <si>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</si>
  <si>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</si>
  <si>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</si>
  <si>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</si>
  <si>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</si>
  <si>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175</t>
  </si>
  <si>
    <t>SZK-1R</t>
  </si>
  <si>
    <t>Szkółkowanie sadzonek do 1 roku z doniesieniem do miejsca szkółkowania</t>
  </si>
  <si>
    <t>177</t>
  </si>
  <si>
    <t>SZK-WR</t>
  </si>
  <si>
    <t>Szkółkowanie wielolatek z doniesieniem do miejsca szkółkowania</t>
  </si>
  <si>
    <t>178</t>
  </si>
  <si>
    <t>GRAB-WYR</t>
  </si>
  <si>
    <t>Grabienie i wyrównanie powierzchni przed obsiewem</t>
  </si>
  <si>
    <t>AR</t>
  </si>
  <si>
    <t>189</t>
  </si>
  <si>
    <t>OPR-SCA</t>
  </si>
  <si>
    <t>Opryskiwanie pól siewnych szkółek opryskiwaczem ciągnikowym</t>
  </si>
  <si>
    <t>190</t>
  </si>
  <si>
    <t>OPR-PPALA</t>
  </si>
  <si>
    <t>Opryskiwanie pól siewnych szkółek opryskiwaczem plecakowym z napędem spalinowym</t>
  </si>
  <si>
    <t>193</t>
  </si>
  <si>
    <t>DOŁ-1I</t>
  </si>
  <si>
    <t>Dołowanie sadzonek z doniesieniem do dołu - 1 latek iglastych</t>
  </si>
  <si>
    <t>194</t>
  </si>
  <si>
    <t>DOŁ-1L</t>
  </si>
  <si>
    <t>Dołowanie sadzonek z doniesieniem do dołu - 1-latek liściastych</t>
  </si>
  <si>
    <t>195</t>
  </si>
  <si>
    <t>DOŁ-2I</t>
  </si>
  <si>
    <t>Dołowanie sadzonek z doniesieniem do dołu - 2-3-latek iglastych</t>
  </si>
  <si>
    <t>196</t>
  </si>
  <si>
    <t>DOŁ-2L</t>
  </si>
  <si>
    <t>Dołowanie sadzonek z doniesieniem do dołu - 2-3-latek liściastych</t>
  </si>
  <si>
    <t>197</t>
  </si>
  <si>
    <t>DOŁ-4I</t>
  </si>
  <si>
    <t>Dołowanie sadzonek z doniesieniem do dołu - 4-5-latek iglastych</t>
  </si>
  <si>
    <t>198</t>
  </si>
  <si>
    <t>DOŁ-4L</t>
  </si>
  <si>
    <t>Dołowanie sadzonek z doniesieniem do dołu - 4-5-latek liściastych</t>
  </si>
  <si>
    <t>205</t>
  </si>
  <si>
    <t>ZAŁ-KOMP</t>
  </si>
  <si>
    <t>Załadunek kompostu na wozy lub przyczepy</t>
  </si>
  <si>
    <t>206</t>
  </si>
  <si>
    <t>GRAB-R</t>
  </si>
  <si>
    <t>Wygrabianie powierzchni z korzeni i pozostałości drzewnych</t>
  </si>
  <si>
    <t>210</t>
  </si>
  <si>
    <t>OSŁ-ATM</t>
  </si>
  <si>
    <t>Osłona szkółki przed ujemnymi wpływami atmosferycznymi</t>
  </si>
  <si>
    <t>211</t>
  </si>
  <si>
    <t>OSŁ-REG</t>
  </si>
  <si>
    <t>Regulowanie położenia osłon</t>
  </si>
  <si>
    <t>216</t>
  </si>
  <si>
    <t>POZ-P</t>
  </si>
  <si>
    <t>Pozyskanie pędów, cięcie zrzezów, liczenie, wiązanie i dołowanie</t>
  </si>
  <si>
    <t>217</t>
  </si>
  <si>
    <t>PRZE-KOMR</t>
  </si>
  <si>
    <t>Jednorazowe ręczne przerobienie kompostu z wapnem lub nawozami mineralnymi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</si>
  <si>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</si>
  <si>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</si>
  <si>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</si>
  <si>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</si>
  <si>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</si>
  <si>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</si>
  <si>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221</t>
  </si>
  <si>
    <t>ZAŁ-4</t>
  </si>
  <si>
    <t>Załadunek lub rozładunek sadzonek - 4-5 latek</t>
  </si>
  <si>
    <t>223</t>
  </si>
  <si>
    <t>NAW-MINEC</t>
  </si>
  <si>
    <t>Nawożenie mineralne w sadzonkach -wykonywane mechanicznie</t>
  </si>
  <si>
    <t>224</t>
  </si>
  <si>
    <t>SIEW-KC</t>
  </si>
  <si>
    <t>Rozsiew kompostu rozrzutnikiem</t>
  </si>
  <si>
    <t>225</t>
  </si>
  <si>
    <t>SIEW-NC</t>
  </si>
  <si>
    <t>Rozsiew nawozów startowo rozrzutnikiem</t>
  </si>
  <si>
    <t>241</t>
  </si>
  <si>
    <t>TERMO-NAS</t>
  </si>
  <si>
    <t>Wykonanie termoterapii żołędzi</t>
  </si>
  <si>
    <t>KG</t>
  </si>
  <si>
    <t>244</t>
  </si>
  <si>
    <t>PRZER-K</t>
  </si>
  <si>
    <t>Przerabianie kompostu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</si>
  <si>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</si>
  <si>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</si>
  <si>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</si>
  <si>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</si>
  <si>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</si>
  <si>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</si>
  <si>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249</t>
  </si>
  <si>
    <t>PRZER-NAS</t>
  </si>
  <si>
    <t>Przerywanie nadmiarów siewów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</si>
  <si>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</si>
  <si>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</si>
  <si>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</si>
  <si>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</si>
  <si>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</si>
  <si>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</si>
  <si>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253</t>
  </si>
  <si>
    <t>BRON-SC</t>
  </si>
  <si>
    <t>Bronowanie</t>
  </si>
  <si>
    <t>254</t>
  </si>
  <si>
    <t>ORKA-SC</t>
  </si>
  <si>
    <t>Orka pełna</t>
  </si>
  <si>
    <t>256</t>
  </si>
  <si>
    <t>WYOR-CK</t>
  </si>
  <si>
    <t>Wyorywanie i podcinanie sadzonek ciągnikowym wyorywaczem klamrowych</t>
  </si>
  <si>
    <t>259</t>
  </si>
  <si>
    <t>WŁÓK-SC</t>
  </si>
  <si>
    <t>Wyrównywanie powierzchni włóką</t>
  </si>
  <si>
    <t>260</t>
  </si>
  <si>
    <t>WAŁ-SC</t>
  </si>
  <si>
    <t>Wałowanie pełnej orki - jednokrotne</t>
  </si>
  <si>
    <t>261</t>
  </si>
  <si>
    <t>WYC-SC</t>
  </si>
  <si>
    <t>Wyciskanie rządków siewnych lub wyciskanie szpar</t>
  </si>
  <si>
    <t>262</t>
  </si>
  <si>
    <t>SZK-NAPEŁ</t>
  </si>
  <si>
    <t>Szkółkowanie 1-2 latek do doniczek, kaset itp. wraz z napełnieniem doniczek substratem</t>
  </si>
  <si>
    <t>269</t>
  </si>
  <si>
    <t>ZAŁ-Ś TR</t>
  </si>
  <si>
    <t>Załadunek i rozładunek materiału kompostowego (ścioły) wraz z transportem</t>
  </si>
  <si>
    <t>271</t>
  </si>
  <si>
    <t>SPUL-O</t>
  </si>
  <si>
    <t>Wzruszanie gleby na międzyrzędach opielaczem ręcznym</t>
  </si>
  <si>
    <t>290</t>
  </si>
  <si>
    <t>SIEW-DC</t>
  </si>
  <si>
    <t>Siew nasion drobnych</t>
  </si>
  <si>
    <t>292</t>
  </si>
  <si>
    <t>SIEW DP</t>
  </si>
  <si>
    <t>Siew pełny nasion drobnych siewnikiem mechanicznie</t>
  </si>
  <si>
    <t>295</t>
  </si>
  <si>
    <t>NAW-MINER</t>
  </si>
  <si>
    <t>Nawożenie mineralne w sadzonkach -wykonywane ręcznie</t>
  </si>
  <si>
    <t>306</t>
  </si>
  <si>
    <t>WYJ 1R</t>
  </si>
  <si>
    <t>Wyjęcie 1-latek</t>
  </si>
  <si>
    <t>307</t>
  </si>
  <si>
    <t>WYJ 2-3L</t>
  </si>
  <si>
    <t>Wyjęcie 2-3 latek</t>
  </si>
  <si>
    <t>308</t>
  </si>
  <si>
    <t>WYJ 4-5L</t>
  </si>
  <si>
    <t>Wyjęcie materiału 4-5 letniego</t>
  </si>
  <si>
    <t>311</t>
  </si>
  <si>
    <t>PIEL-KON1</t>
  </si>
  <si>
    <t>Pielenie chwastów w kontenerach o zagęszczeniu cel do 400 szt./m2</t>
  </si>
  <si>
    <t>M2</t>
  </si>
  <si>
    <t>313</t>
  </si>
  <si>
    <t>SIEW-R</t>
  </si>
  <si>
    <t>Siew nasion</t>
  </si>
  <si>
    <t>314</t>
  </si>
  <si>
    <t>PRZYG-SUB</t>
  </si>
  <si>
    <t>Przygotowanie substratu</t>
  </si>
  <si>
    <t>316</t>
  </si>
  <si>
    <t>PRZER-SUB</t>
  </si>
  <si>
    <t>Jednorazowe przerobienie substratu z wapnem lub nawozami</t>
  </si>
  <si>
    <t>329</t>
  </si>
  <si>
    <t>ŻEL-1</t>
  </si>
  <si>
    <t>Żelowanie 1-latek</t>
  </si>
  <si>
    <t>330</t>
  </si>
  <si>
    <t>ŻEL-2</t>
  </si>
  <si>
    <t>Żelowanie 2-latek</t>
  </si>
  <si>
    <t>331</t>
  </si>
  <si>
    <t>ŻEL-IL</t>
  </si>
  <si>
    <t>Żelowanie sadzonek pozostałych</t>
  </si>
  <si>
    <t>333</t>
  </si>
  <si>
    <t>SZK-ZR</t>
  </si>
  <si>
    <t>Szkółkowanie zrzezów lub wycinków korzeniowych</t>
  </si>
  <si>
    <t>334</t>
  </si>
  <si>
    <t>GLEBOSZ</t>
  </si>
  <si>
    <t>Głęboszowanie na szkółce</t>
  </si>
  <si>
    <t>360</t>
  </si>
  <si>
    <t>ZB-NASDB</t>
  </si>
  <si>
    <t>Zbiór nasion dęba</t>
  </si>
  <si>
    <t>361</t>
  </si>
  <si>
    <t>ZB-NASBK</t>
  </si>
  <si>
    <t>Zbiór nasion buka</t>
  </si>
  <si>
    <t>362</t>
  </si>
  <si>
    <t>ZB-NASBRZ</t>
  </si>
  <si>
    <t>Zbiór nasion brzozy</t>
  </si>
  <si>
    <t>363</t>
  </si>
  <si>
    <t>ZB-NASLP</t>
  </si>
  <si>
    <t>Zbiór nasion lipy</t>
  </si>
  <si>
    <t>364</t>
  </si>
  <si>
    <t>ZB-NASGB</t>
  </si>
  <si>
    <t>Zbiór nasion graba</t>
  </si>
  <si>
    <t>365</t>
  </si>
  <si>
    <t>ZB-NASWZ</t>
  </si>
  <si>
    <t>Zbiór nasion wiązu</t>
  </si>
  <si>
    <t>368</t>
  </si>
  <si>
    <t>ZB-NASKL</t>
  </si>
  <si>
    <t>Zbiór nasion klonów</t>
  </si>
  <si>
    <t>369</t>
  </si>
  <si>
    <t>ZB-NASP</t>
  </si>
  <si>
    <t>Zbiór nasion pozostałych gatunków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</si>
  <si>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</si>
  <si>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</si>
  <si>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</si>
  <si>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</si>
  <si>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</si>
  <si>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</si>
  <si>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</si>
  <si>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</si>
  <si>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</si>
  <si>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</si>
  <si>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</si>
  <si>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</si>
  <si>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</si>
  <si>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</si>
  <si>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</si>
  <si>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</si>
  <si>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</si>
  <si>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</si>
  <si>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</si>
  <si>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</si>
  <si>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</si>
  <si>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</si>
  <si>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</si>
  <si>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</si>
  <si>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</si>
  <si>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</si>
  <si>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</si>
  <si>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</si>
  <si>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</si>
  <si>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</si>
  <si>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</si>
  <si>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</si>
  <si>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</si>
  <si>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2025''  składamy niniejszym ofertę na pakiet 2501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</si>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</sst>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66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313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20" t="s">
        <v>314</v>
      </c>
      <c r="C10" s="20"/>
      <c r="D10" s="20"/>
    </row>
    <row r="11" spans="2:15" s="1" customFormat="1" ht="12.2" customHeight="1" x14ac:dyDescent="0.2">
      <c r="B11" s="20"/>
      <c r="C11" s="20"/>
      <c r="D11" s="20"/>
      <c r="G11" s="39" t="s">
        <v>315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4" t="s">
        <v>316</v>
      </c>
      <c r="F14" s="14"/>
      <c r="G14" s="14"/>
    </row>
    <row r="15" spans="2:15" s="1" customFormat="1" ht="43.15" customHeight="1" x14ac:dyDescent="0.2"/>
    <row r="16" spans="2:15" s="1" customFormat="1" ht="20.85" customHeight="1" x14ac:dyDescent="0.2">
      <c r="B16" s="16" t="s">
        <v>317</v>
      </c>
      <c r="C16" s="16"/>
      <c r="D16" s="16"/>
      <c r="E16" s="16"/>
      <c r="F16" s="16"/>
      <c r="G16" s="16"/>
      <c r="H16" s="16"/>
      <c r="I16" s="16"/>
    </row>
    <row r="17" spans="2:13" s="1" customFormat="1" ht="2.65" customHeight="1" x14ac:dyDescent="0.2"/>
    <row r="18" spans="2:13" s="1" customFormat="1" ht="20.85" customHeight="1" x14ac:dyDescent="0.2">
      <c r="B18" s="16" t="s">
        <v>318</v>
      </c>
      <c r="C18" s="16"/>
      <c r="D18" s="16"/>
      <c r="E18" s="16"/>
      <c r="F18" s="16"/>
      <c r="G18" s="16"/>
      <c r="H18" s="16"/>
      <c r="I18" s="16"/>
    </row>
    <row r="19" spans="2:13" s="1" customFormat="1" ht="2.65" customHeight="1" x14ac:dyDescent="0.2"/>
    <row r="20" spans="2:13" s="1" customFormat="1" ht="20.85" customHeight="1" x14ac:dyDescent="0.2">
      <c r="B20" s="16" t="s">
        <v>319</v>
      </c>
      <c r="C20" s="16"/>
      <c r="D20" s="16"/>
      <c r="E20" s="16"/>
      <c r="F20" s="16"/>
      <c r="G20" s="16"/>
      <c r="H20" s="16"/>
      <c r="I20" s="16"/>
    </row>
    <row r="21" spans="2:13" s="1" customFormat="1" ht="2.65" customHeight="1" x14ac:dyDescent="0.2"/>
    <row r="22" spans="2:13" s="1" customFormat="1" ht="20.85" customHeight="1" x14ac:dyDescent="0.2">
      <c r="B22" s="16" t="s">
        <v>320</v>
      </c>
      <c r="C22" s="16"/>
      <c r="D22" s="16"/>
      <c r="E22" s="16"/>
      <c r="F22" s="16"/>
      <c r="G22" s="16"/>
      <c r="H22" s="16"/>
      <c r="I22" s="16"/>
    </row>
    <row r="23" spans="2:13" s="1" customFormat="1" ht="34.700000000000003" customHeight="1" x14ac:dyDescent="0.2"/>
    <row r="24" spans="2:13" s="1" customFormat="1" ht="50.1" customHeight="1" x14ac:dyDescent="0.2">
      <c r="B24" s="18" t="s">
        <v>321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TEXT(F128,"#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2" t="s">
        <v>10</v>
      </c>
      <c r="M29" s="12"/>
    </row>
    <row r="30" spans="2:13" s="1" customFormat="1" ht="69.400000000000006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2.72</v>
      </c>
      <c r="H30" s="24">
        <v>0</v>
      </c>
      <c r="I30" s="22">
        <f>ROUND(G30* H30,2)</f>
        <v>0</v>
      </c>
      <c r="J30" s="5">
        <v>8</v>
      </c>
      <c r="K30" s="22">
        <f>ROUND(I30* J30/100,2)</f>
        <v>0</v>
      </c>
      <c r="L30" s="23">
        <f>ROUND(I30+ K30,2)</f>
        <v>0</v>
      </c>
      <c r="M30" s="10"/>
    </row>
    <row r="31" spans="2:13" s="1" customFormat="1" ht="28.7" customHeight="1" x14ac:dyDescent="0.2">
      <c r="B31" s="5">
        <v>2</v>
      </c>
      <c r="C31" s="6" t="s">
        <v>15</v>
      </c>
      <c r="D31" s="6" t="s">
        <v>16</v>
      </c>
      <c r="E31" s="9" t="s">
        <v>17</v>
      </c>
      <c r="F31" s="6" t="s">
        <v>18</v>
      </c>
      <c r="G31" s="8">
        <v>25</v>
      </c>
      <c r="H31" s="24">
        <v>0</v>
      </c>
      <c r="I31" s="22">
        <f>ROUND(G31* H31,2)</f>
        <v>0</v>
      </c>
      <c r="J31" s="5">
        <v>8</v>
      </c>
      <c r="K31" s="22">
        <f>ROUND(I31* J31/100,2)</f>
        <v>0</v>
      </c>
      <c r="L31" s="23">
        <f>ROUND(I31+ K31,2)</f>
        <v>0</v>
      </c>
      <c r="M31" s="10"/>
    </row>
    <row r="32" spans="2:13" s="1" customFormat="1" ht="28.7" customHeight="1" x14ac:dyDescent="0.2">
      <c r="B32" s="5">
        <v>3</v>
      </c>
      <c r="C32" s="6" t="s">
        <v>19</v>
      </c>
      <c r="D32" s="6" t="s">
        <v>20</v>
      </c>
      <c r="E32" s="9" t="s">
        <v>21</v>
      </c>
      <c r="F32" s="6" t="s">
        <v>18</v>
      </c>
      <c r="G32" s="8">
        <v>25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10"/>
    </row>
    <row r="33" spans="2:13" s="1" customFormat="1" ht="19.7" customHeight="1" x14ac:dyDescent="0.2">
      <c r="B33" s="5">
        <v>4</v>
      </c>
      <c r="C33" s="6" t="s">
        <v>22</v>
      </c>
      <c r="D33" s="6" t="s">
        <v>23</v>
      </c>
      <c r="E33" s="9" t="s">
        <v>24</v>
      </c>
      <c r="F33" s="6" t="s">
        <v>18</v>
      </c>
      <c r="G33" s="8">
        <v>5</v>
      </c>
      <c r="H33" s="24">
        <v>0</v>
      </c>
      <c r="I33" s="22">
        <f>ROUND(G33* H33,2)</f>
        <v>0</v>
      </c>
      <c r="J33" s="5">
        <v>8</v>
      </c>
      <c r="K33" s="22">
        <f>ROUND(I33* J33/100,2)</f>
        <v>0</v>
      </c>
      <c r="L33" s="23">
        <f>ROUND(I33+ K33,2)</f>
        <v>0</v>
      </c>
      <c r="M33" s="10"/>
    </row>
    <row r="34" spans="2:13" s="1" customFormat="1" ht="19.7" customHeight="1" x14ac:dyDescent="0.2">
      <c r="B34" s="5">
        <v>5</v>
      </c>
      <c r="C34" s="6" t="s">
        <v>25</v>
      </c>
      <c r="D34" s="6" t="s">
        <v>26</v>
      </c>
      <c r="E34" s="9" t="s">
        <v>27</v>
      </c>
      <c r="F34" s="6" t="s">
        <v>14</v>
      </c>
      <c r="G34" s="8">
        <v>8.27</v>
      </c>
      <c r="H34" s="24">
        <v>0</v>
      </c>
      <c r="I34" s="22">
        <f>ROUND(G34* H34,2)</f>
        <v>0</v>
      </c>
      <c r="J34" s="5">
        <v>8</v>
      </c>
      <c r="K34" s="22">
        <f>ROUND(I34* J34/100,2)</f>
        <v>0</v>
      </c>
      <c r="L34" s="23">
        <f>ROUND(I34+ K34,2)</f>
        <v>0</v>
      </c>
      <c r="M34" s="10"/>
    </row>
    <row r="35" spans="2:13" s="1" customFormat="1" ht="28.7" customHeight="1" x14ac:dyDescent="0.2">
      <c r="B35" s="5">
        <v>6</v>
      </c>
      <c r="C35" s="6" t="s">
        <v>28</v>
      </c>
      <c r="D35" s="6" t="s">
        <v>29</v>
      </c>
      <c r="E35" s="9" t="s">
        <v>30</v>
      </c>
      <c r="F35" s="6" t="s">
        <v>14</v>
      </c>
      <c r="G35" s="8">
        <v>0.5</v>
      </c>
      <c r="H35" s="24">
        <v>0</v>
      </c>
      <c r="I35" s="22">
        <f>ROUND(G35* H35,2)</f>
        <v>0</v>
      </c>
      <c r="J35" s="5">
        <v>8</v>
      </c>
      <c r="K35" s="22">
        <f>ROUND(I35* J35/100,2)</f>
        <v>0</v>
      </c>
      <c r="L35" s="23">
        <f>ROUND(I35+ K35,2)</f>
        <v>0</v>
      </c>
      <c r="M35" s="10"/>
    </row>
    <row r="36" spans="2:13" s="1" customFormat="1" ht="28.7" customHeight="1" x14ac:dyDescent="0.2">
      <c r="B36" s="5">
        <v>7</v>
      </c>
      <c r="C36" s="6" t="s">
        <v>31</v>
      </c>
      <c r="D36" s="6" t="s">
        <v>32</v>
      </c>
      <c r="E36" s="9" t="s">
        <v>33</v>
      </c>
      <c r="F36" s="6" t="s">
        <v>14</v>
      </c>
      <c r="G36" s="8">
        <v>10.17</v>
      </c>
      <c r="H36" s="24">
        <v>0</v>
      </c>
      <c r="I36" s="22">
        <f>ROUND(G36* H36,2)</f>
        <v>0</v>
      </c>
      <c r="J36" s="5">
        <v>8</v>
      </c>
      <c r="K36" s="22">
        <f>ROUND(I36* J36/100,2)</f>
        <v>0</v>
      </c>
      <c r="L36" s="23">
        <f>ROUND(I36+ K36,2)</f>
        <v>0</v>
      </c>
      <c r="M36" s="10"/>
    </row>
    <row r="37" spans="2:13" s="1" customFormat="1" ht="19.7" customHeight="1" x14ac:dyDescent="0.2">
      <c r="B37" s="5">
        <v>8</v>
      </c>
      <c r="C37" s="6" t="s">
        <v>34</v>
      </c>
      <c r="D37" s="6" t="s">
        <v>35</v>
      </c>
      <c r="E37" s="9" t="s">
        <v>36</v>
      </c>
      <c r="F37" s="6" t="s">
        <v>37</v>
      </c>
      <c r="G37" s="8">
        <v>3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10"/>
    </row>
    <row r="38" spans="2:13" s="1" customFormat="1" ht="28.7" customHeight="1" x14ac:dyDescent="0.2">
      <c r="B38" s="5">
        <v>9</v>
      </c>
      <c r="C38" s="6" t="s">
        <v>38</v>
      </c>
      <c r="D38" s="6" t="s">
        <v>39</v>
      </c>
      <c r="E38" s="9" t="s">
        <v>40</v>
      </c>
      <c r="F38" s="6" t="s">
        <v>41</v>
      </c>
      <c r="G38" s="8">
        <v>23.65</v>
      </c>
      <c r="H38" s="24">
        <v>0</v>
      </c>
      <c r="I38" s="22">
        <f>ROUND(G38* H38,2)</f>
        <v>0</v>
      </c>
      <c r="J38" s="5">
        <v>8</v>
      </c>
      <c r="K38" s="22">
        <f>ROUND(I38* J38/100,2)</f>
        <v>0</v>
      </c>
      <c r="L38" s="23">
        <f>ROUND(I38+ K38,2)</f>
        <v>0</v>
      </c>
      <c r="M38" s="10"/>
    </row>
    <row r="39" spans="2:13" s="1" customFormat="1" ht="19.7" customHeight="1" x14ac:dyDescent="0.2">
      <c r="B39" s="5">
        <v>10</v>
      </c>
      <c r="C39" s="6" t="s">
        <v>42</v>
      </c>
      <c r="D39" s="6" t="s">
        <v>43</v>
      </c>
      <c r="E39" s="9" t="s">
        <v>44</v>
      </c>
      <c r="F39" s="6" t="s">
        <v>37</v>
      </c>
      <c r="G39" s="8">
        <v>18.920000000000002</v>
      </c>
      <c r="H39" s="24">
        <v>0</v>
      </c>
      <c r="I39" s="22">
        <f>ROUND(G39* H39,2)</f>
        <v>0</v>
      </c>
      <c r="J39" s="5">
        <v>8</v>
      </c>
      <c r="K39" s="22">
        <f>ROUND(I39* J39/100,2)</f>
        <v>0</v>
      </c>
      <c r="L39" s="23">
        <f>ROUND(I39+ K39,2)</f>
        <v>0</v>
      </c>
      <c r="M39" s="10"/>
    </row>
    <row r="40" spans="2:13" s="1" customFormat="1" ht="28.7" customHeight="1" x14ac:dyDescent="0.2">
      <c r="B40" s="5">
        <v>11</v>
      </c>
      <c r="C40" s="6" t="s">
        <v>45</v>
      </c>
      <c r="D40" s="6" t="s">
        <v>46</v>
      </c>
      <c r="E40" s="9" t="s">
        <v>47</v>
      </c>
      <c r="F40" s="6" t="s">
        <v>37</v>
      </c>
      <c r="G40" s="8">
        <v>3</v>
      </c>
      <c r="H40" s="24">
        <v>0</v>
      </c>
      <c r="I40" s="22">
        <f>ROUND(G40* H40,2)</f>
        <v>0</v>
      </c>
      <c r="J40" s="5">
        <v>8</v>
      </c>
      <c r="K40" s="22">
        <f>ROUND(I40* J40/100,2)</f>
        <v>0</v>
      </c>
      <c r="L40" s="23">
        <f>ROUND(I40+ K40,2)</f>
        <v>0</v>
      </c>
      <c r="M40" s="10"/>
    </row>
    <row r="41" spans="2:13" s="1" customFormat="1" ht="19.7" customHeight="1" x14ac:dyDescent="0.2">
      <c r="B41" s="5">
        <v>12</v>
      </c>
      <c r="C41" s="6" t="s">
        <v>48</v>
      </c>
      <c r="D41" s="6" t="s">
        <v>49</v>
      </c>
      <c r="E41" s="9" t="s">
        <v>50</v>
      </c>
      <c r="F41" s="6" t="s">
        <v>37</v>
      </c>
      <c r="G41" s="8">
        <v>21.92</v>
      </c>
      <c r="H41" s="24">
        <v>0</v>
      </c>
      <c r="I41" s="22">
        <f>ROUND(G41* H41,2)</f>
        <v>0</v>
      </c>
      <c r="J41" s="5">
        <v>8</v>
      </c>
      <c r="K41" s="22">
        <f>ROUND(I41* J41/100,2)</f>
        <v>0</v>
      </c>
      <c r="L41" s="23">
        <f>ROUND(I41+ K41,2)</f>
        <v>0</v>
      </c>
      <c r="M41" s="10"/>
    </row>
    <row r="42" spans="2:13" s="1" customFormat="1" ht="28.7" customHeight="1" x14ac:dyDescent="0.2">
      <c r="B42" s="5">
        <v>13</v>
      </c>
      <c r="C42" s="6" t="s">
        <v>51</v>
      </c>
      <c r="D42" s="6" t="s">
        <v>52</v>
      </c>
      <c r="E42" s="9" t="s">
        <v>53</v>
      </c>
      <c r="F42" s="6" t="s">
        <v>14</v>
      </c>
      <c r="G42" s="8">
        <v>5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10"/>
    </row>
    <row r="43" spans="2:13" s="1" customFormat="1" ht="28.7" customHeight="1" x14ac:dyDescent="0.2">
      <c r="B43" s="5">
        <v>14</v>
      </c>
      <c r="C43" s="6" t="s">
        <v>54</v>
      </c>
      <c r="D43" s="6" t="s">
        <v>55</v>
      </c>
      <c r="E43" s="9" t="s">
        <v>56</v>
      </c>
      <c r="F43" s="6" t="s">
        <v>14</v>
      </c>
      <c r="G43" s="8">
        <v>2</v>
      </c>
      <c r="H43" s="24">
        <v>0</v>
      </c>
      <c r="I43" s="22">
        <f>ROUND(G43* H43,2)</f>
        <v>0</v>
      </c>
      <c r="J43" s="5">
        <v>8</v>
      </c>
      <c r="K43" s="22">
        <f>ROUND(I43* J43/100,2)</f>
        <v>0</v>
      </c>
      <c r="L43" s="23">
        <f>ROUND(I43+ K43,2)</f>
        <v>0</v>
      </c>
      <c r="M43" s="10"/>
    </row>
    <row r="44" spans="2:13" s="1" customFormat="1" ht="28.7" customHeight="1" x14ac:dyDescent="0.2">
      <c r="B44" s="5">
        <v>15</v>
      </c>
      <c r="C44" s="6" t="s">
        <v>57</v>
      </c>
      <c r="D44" s="6" t="s">
        <v>58</v>
      </c>
      <c r="E44" s="9" t="s">
        <v>59</v>
      </c>
      <c r="F44" s="6" t="s">
        <v>14</v>
      </c>
      <c r="G44" s="8">
        <v>1</v>
      </c>
      <c r="H44" s="24">
        <v>0</v>
      </c>
      <c r="I44" s="22">
        <f>ROUND(G44* H44,2)</f>
        <v>0</v>
      </c>
      <c r="J44" s="5">
        <v>8</v>
      </c>
      <c r="K44" s="22">
        <f>ROUND(I44* J44/100,2)</f>
        <v>0</v>
      </c>
      <c r="L44" s="23">
        <f>ROUND(I44+ K44,2)</f>
        <v>0</v>
      </c>
      <c r="M44" s="10"/>
    </row>
    <row r="45" spans="2:13" s="1" customFormat="1" ht="19.7" customHeight="1" x14ac:dyDescent="0.2">
      <c r="B45" s="5">
        <v>16</v>
      </c>
      <c r="C45" s="6" t="s">
        <v>60</v>
      </c>
      <c r="D45" s="6" t="s">
        <v>61</v>
      </c>
      <c r="E45" s="9" t="s">
        <v>62</v>
      </c>
      <c r="F45" s="6" t="s">
        <v>14</v>
      </c>
      <c r="G45" s="8">
        <v>4.01</v>
      </c>
      <c r="H45" s="24">
        <v>0</v>
      </c>
      <c r="I45" s="22">
        <f>ROUND(G45* H45,2)</f>
        <v>0</v>
      </c>
      <c r="J45" s="5">
        <v>8</v>
      </c>
      <c r="K45" s="22">
        <f>ROUND(I45* J45/100,2)</f>
        <v>0</v>
      </c>
      <c r="L45" s="23">
        <f>ROUND(I45+ K45,2)</f>
        <v>0</v>
      </c>
      <c r="M45" s="10"/>
    </row>
    <row r="46" spans="2:13" s="1" customFormat="1" ht="19.7" customHeight="1" x14ac:dyDescent="0.2">
      <c r="B46" s="5">
        <v>17</v>
      </c>
      <c r="C46" s="6" t="s">
        <v>63</v>
      </c>
      <c r="D46" s="6" t="s">
        <v>64</v>
      </c>
      <c r="E46" s="9" t="s">
        <v>65</v>
      </c>
      <c r="F46" s="6" t="s">
        <v>14</v>
      </c>
      <c r="G46" s="8">
        <v>1.26</v>
      </c>
      <c r="H46" s="24">
        <v>0</v>
      </c>
      <c r="I46" s="22">
        <f>ROUND(G46* H46,2)</f>
        <v>0</v>
      </c>
      <c r="J46" s="5">
        <v>8</v>
      </c>
      <c r="K46" s="22">
        <f>ROUND(I46* J46/100,2)</f>
        <v>0</v>
      </c>
      <c r="L46" s="23">
        <f>ROUND(I46+ K46,2)</f>
        <v>0</v>
      </c>
      <c r="M46" s="10"/>
    </row>
    <row r="47" spans="2:13" s="1" customFormat="1" ht="19.7" customHeight="1" x14ac:dyDescent="0.2">
      <c r="B47" s="5">
        <v>18</v>
      </c>
      <c r="C47" s="6" t="s">
        <v>66</v>
      </c>
      <c r="D47" s="6" t="s">
        <v>67</v>
      </c>
      <c r="E47" s="9" t="s">
        <v>68</v>
      </c>
      <c r="F47" s="6" t="s">
        <v>69</v>
      </c>
      <c r="G47" s="8">
        <v>16.079999999999998</v>
      </c>
      <c r="H47" s="24">
        <v>0</v>
      </c>
      <c r="I47" s="22">
        <f>ROUND(G47* H47,2)</f>
        <v>0</v>
      </c>
      <c r="J47" s="5">
        <v>23</v>
      </c>
      <c r="K47" s="22">
        <f>ROUND(I47* J47/100,2)</f>
        <v>0</v>
      </c>
      <c r="L47" s="23">
        <f>ROUND(I47+ K47,2)</f>
        <v>0</v>
      </c>
      <c r="M47" s="10"/>
    </row>
    <row r="48" spans="2:13" s="1" customFormat="1" ht="19.7" customHeight="1" x14ac:dyDescent="0.2">
      <c r="B48" s="5">
        <v>19</v>
      </c>
      <c r="C48" s="6" t="s">
        <v>70</v>
      </c>
      <c r="D48" s="6" t="s">
        <v>71</v>
      </c>
      <c r="E48" s="9" t="s">
        <v>72</v>
      </c>
      <c r="F48" s="6" t="s">
        <v>69</v>
      </c>
      <c r="G48" s="8">
        <v>18</v>
      </c>
      <c r="H48" s="24">
        <v>0</v>
      </c>
      <c r="I48" s="22">
        <f>ROUND(G48* H48,2)</f>
        <v>0</v>
      </c>
      <c r="J48" s="5">
        <v>23</v>
      </c>
      <c r="K48" s="22">
        <f>ROUND(I48* J48/100,2)</f>
        <v>0</v>
      </c>
      <c r="L48" s="23">
        <f>ROUND(I48+ K48,2)</f>
        <v>0</v>
      </c>
      <c r="M48" s="10"/>
    </row>
    <row r="49" spans="2:13" s="1" customFormat="1" ht="19.7" customHeight="1" x14ac:dyDescent="0.2">
      <c r="B49" s="5">
        <v>20</v>
      </c>
      <c r="C49" s="6" t="s">
        <v>73</v>
      </c>
      <c r="D49" s="6" t="s">
        <v>74</v>
      </c>
      <c r="E49" s="9" t="s">
        <v>75</v>
      </c>
      <c r="F49" s="6" t="s">
        <v>76</v>
      </c>
      <c r="G49" s="8">
        <v>20</v>
      </c>
      <c r="H49" s="24">
        <v>0</v>
      </c>
      <c r="I49" s="22">
        <f>ROUND(G49* H49,2)</f>
        <v>0</v>
      </c>
      <c r="J49" s="5">
        <v>23</v>
      </c>
      <c r="K49" s="22">
        <f>ROUND(I49* J49/100,2)</f>
        <v>0</v>
      </c>
      <c r="L49" s="23">
        <f>ROUND(I49+ K49,2)</f>
        <v>0</v>
      </c>
      <c r="M49" s="10"/>
    </row>
    <row r="50" spans="2:13" s="1" customFormat="1" ht="19.7" customHeight="1" x14ac:dyDescent="0.2">
      <c r="B50" s="5">
        <v>21</v>
      </c>
      <c r="C50" s="6" t="s">
        <v>77</v>
      </c>
      <c r="D50" s="6" t="s">
        <v>78</v>
      </c>
      <c r="E50" s="9" t="s">
        <v>79</v>
      </c>
      <c r="F50" s="6" t="s">
        <v>80</v>
      </c>
      <c r="G50" s="8">
        <v>84</v>
      </c>
      <c r="H50" s="24">
        <v>0</v>
      </c>
      <c r="I50" s="22">
        <f>ROUND(G50* H50,2)</f>
        <v>0</v>
      </c>
      <c r="J50" s="5">
        <v>8</v>
      </c>
      <c r="K50" s="22">
        <f>ROUND(I50* J50/100,2)</f>
        <v>0</v>
      </c>
      <c r="L50" s="23">
        <f>ROUND(I50+ K50,2)</f>
        <v>0</v>
      </c>
      <c r="M50" s="10"/>
    </row>
    <row r="51" spans="2:13" s="1" customFormat="1" ht="28.7" customHeight="1" x14ac:dyDescent="0.2">
      <c r="B51" s="5">
        <v>22</v>
      </c>
      <c r="C51" s="6" t="s">
        <v>81</v>
      </c>
      <c r="D51" s="6" t="s">
        <v>82</v>
      </c>
      <c r="E51" s="9" t="s">
        <v>83</v>
      </c>
      <c r="F51" s="6" t="s">
        <v>80</v>
      </c>
      <c r="G51" s="8">
        <v>7</v>
      </c>
      <c r="H51" s="24">
        <v>0</v>
      </c>
      <c r="I51" s="22">
        <f>ROUND(G51* H51,2)</f>
        <v>0</v>
      </c>
      <c r="J51" s="5">
        <v>8</v>
      </c>
      <c r="K51" s="22">
        <f>ROUND(I51* J51/100,2)</f>
        <v>0</v>
      </c>
      <c r="L51" s="23">
        <f>ROUND(I51+ K51,2)</f>
        <v>0</v>
      </c>
      <c r="M51" s="10"/>
    </row>
    <row r="52" spans="2:13" s="1" customFormat="1" ht="28.7" customHeight="1" x14ac:dyDescent="0.2">
      <c r="B52" s="5">
        <v>23</v>
      </c>
      <c r="C52" s="6" t="s">
        <v>84</v>
      </c>
      <c r="D52" s="6" t="s">
        <v>85</v>
      </c>
      <c r="E52" s="9" t="s">
        <v>86</v>
      </c>
      <c r="F52" s="6" t="s">
        <v>80</v>
      </c>
      <c r="G52" s="8">
        <v>10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10"/>
    </row>
    <row r="53" spans="2:13" s="1" customFormat="1" ht="28.7" customHeight="1" x14ac:dyDescent="0.2">
      <c r="B53" s="5">
        <v>24</v>
      </c>
      <c r="C53" s="6" t="s">
        <v>87</v>
      </c>
      <c r="D53" s="6" t="s">
        <v>88</v>
      </c>
      <c r="E53" s="9" t="s">
        <v>89</v>
      </c>
      <c r="F53" s="6" t="s">
        <v>80</v>
      </c>
      <c r="G53" s="8">
        <v>30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10"/>
    </row>
    <row r="54" spans="2:13" s="1" customFormat="1" ht="19.7" customHeight="1" x14ac:dyDescent="0.2">
      <c r="B54" s="5">
        <v>25</v>
      </c>
      <c r="C54" s="6" t="s">
        <v>90</v>
      </c>
      <c r="D54" s="6" t="s">
        <v>91</v>
      </c>
      <c r="E54" s="9" t="s">
        <v>92</v>
      </c>
      <c r="F54" s="6" t="s">
        <v>80</v>
      </c>
      <c r="G54" s="8">
        <v>150</v>
      </c>
      <c r="H54" s="24">
        <v>0</v>
      </c>
      <c r="I54" s="22">
        <f>ROUND(G54* H54,2)</f>
        <v>0</v>
      </c>
      <c r="J54" s="5">
        <v>8</v>
      </c>
      <c r="K54" s="22">
        <f>ROUND(I54* J54/100,2)</f>
        <v>0</v>
      </c>
      <c r="L54" s="23">
        <f>ROUND(I54+ K54,2)</f>
        <v>0</v>
      </c>
      <c r="M54" s="10"/>
    </row>
    <row r="55" spans="2:13" s="1" customFormat="1" ht="19.7" customHeight="1" x14ac:dyDescent="0.2">
      <c r="B55" s="5">
        <v>26</v>
      </c>
      <c r="C55" s="6" t="s">
        <v>93</v>
      </c>
      <c r="D55" s="6" t="s">
        <v>94</v>
      </c>
      <c r="E55" s="9" t="s">
        <v>95</v>
      </c>
      <c r="F55" s="6" t="s">
        <v>14</v>
      </c>
      <c r="G55" s="8">
        <v>0.64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10"/>
    </row>
    <row r="56" spans="2:13" s="1" customFormat="1" ht="19.7" customHeight="1" x14ac:dyDescent="0.2">
      <c r="B56" s="5">
        <v>27</v>
      </c>
      <c r="C56" s="6" t="s">
        <v>96</v>
      </c>
      <c r="D56" s="6" t="s">
        <v>97</v>
      </c>
      <c r="E56" s="9" t="s">
        <v>98</v>
      </c>
      <c r="F56" s="6" t="s">
        <v>41</v>
      </c>
      <c r="G56" s="8">
        <v>0.14000000000000001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10"/>
    </row>
    <row r="57" spans="2:13" s="1" customFormat="1" ht="28.7" customHeight="1" x14ac:dyDescent="0.2">
      <c r="B57" s="5">
        <v>28</v>
      </c>
      <c r="C57" s="6" t="s">
        <v>99</v>
      </c>
      <c r="D57" s="6" t="s">
        <v>100</v>
      </c>
      <c r="E57" s="9" t="s">
        <v>101</v>
      </c>
      <c r="F57" s="6" t="s">
        <v>37</v>
      </c>
      <c r="G57" s="8">
        <v>43.4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10"/>
    </row>
    <row r="58" spans="2:13" s="1" customFormat="1" ht="28.7" customHeight="1" x14ac:dyDescent="0.2">
      <c r="B58" s="5">
        <v>29</v>
      </c>
      <c r="C58" s="6" t="s">
        <v>102</v>
      </c>
      <c r="D58" s="6" t="s">
        <v>103</v>
      </c>
      <c r="E58" s="9" t="s">
        <v>104</v>
      </c>
      <c r="F58" s="6" t="s">
        <v>37</v>
      </c>
      <c r="G58" s="8">
        <v>12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10"/>
    </row>
    <row r="59" spans="2:13" s="1" customFormat="1" ht="19.7" customHeight="1" x14ac:dyDescent="0.2">
      <c r="B59" s="5">
        <v>30</v>
      </c>
      <c r="C59" s="6" t="s">
        <v>105</v>
      </c>
      <c r="D59" s="6" t="s">
        <v>106</v>
      </c>
      <c r="E59" s="9" t="s">
        <v>107</v>
      </c>
      <c r="F59" s="6" t="s">
        <v>108</v>
      </c>
      <c r="G59" s="8">
        <v>120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10"/>
    </row>
    <row r="60" spans="2:13" s="1" customFormat="1" ht="28.7" customHeight="1" x14ac:dyDescent="0.2">
      <c r="B60" s="5">
        <v>31</v>
      </c>
      <c r="C60" s="6" t="s">
        <v>109</v>
      </c>
      <c r="D60" s="6" t="s">
        <v>110</v>
      </c>
      <c r="E60" s="9" t="s">
        <v>111</v>
      </c>
      <c r="F60" s="6" t="s">
        <v>108</v>
      </c>
      <c r="G60" s="8">
        <v>2250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10"/>
    </row>
    <row r="61" spans="2:13" s="1" customFormat="1" ht="28.7" customHeight="1" x14ac:dyDescent="0.2">
      <c r="B61" s="5">
        <v>32</v>
      </c>
      <c r="C61" s="6" t="s">
        <v>112</v>
      </c>
      <c r="D61" s="6" t="s">
        <v>113</v>
      </c>
      <c r="E61" s="9" t="s">
        <v>114</v>
      </c>
      <c r="F61" s="6" t="s">
        <v>108</v>
      </c>
      <c r="G61" s="8">
        <v>124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10"/>
    </row>
    <row r="62" spans="2:13" s="1" customFormat="1" ht="28.7" customHeight="1" x14ac:dyDescent="0.2">
      <c r="B62" s="5">
        <v>33</v>
      </c>
      <c r="C62" s="6" t="s">
        <v>115</v>
      </c>
      <c r="D62" s="6" t="s">
        <v>116</v>
      </c>
      <c r="E62" s="9" t="s">
        <v>117</v>
      </c>
      <c r="F62" s="6" t="s">
        <v>37</v>
      </c>
      <c r="G62" s="8">
        <v>30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10"/>
    </row>
    <row r="63" spans="2:13" s="1" customFormat="1" ht="28.7" customHeight="1" x14ac:dyDescent="0.2">
      <c r="B63" s="5">
        <v>34</v>
      </c>
      <c r="C63" s="6" t="s">
        <v>118</v>
      </c>
      <c r="D63" s="6" t="s">
        <v>119</v>
      </c>
      <c r="E63" s="9" t="s">
        <v>120</v>
      </c>
      <c r="F63" s="6" t="s">
        <v>37</v>
      </c>
      <c r="G63" s="8">
        <v>30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10"/>
    </row>
    <row r="64" spans="2:13" s="1" customFormat="1" ht="28.7" customHeight="1" x14ac:dyDescent="0.2">
      <c r="B64" s="5">
        <v>35</v>
      </c>
      <c r="C64" s="6" t="s">
        <v>121</v>
      </c>
      <c r="D64" s="6" t="s">
        <v>122</v>
      </c>
      <c r="E64" s="9" t="s">
        <v>123</v>
      </c>
      <c r="F64" s="6" t="s">
        <v>37</v>
      </c>
      <c r="G64" s="8">
        <v>60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10"/>
    </row>
    <row r="65" spans="2:13" s="1" customFormat="1" ht="28.7" customHeight="1" x14ac:dyDescent="0.2">
      <c r="B65" s="5">
        <v>36</v>
      </c>
      <c r="C65" s="6" t="s">
        <v>124</v>
      </c>
      <c r="D65" s="6" t="s">
        <v>125</v>
      </c>
      <c r="E65" s="9" t="s">
        <v>126</v>
      </c>
      <c r="F65" s="6" t="s">
        <v>37</v>
      </c>
      <c r="G65" s="8">
        <v>100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10"/>
    </row>
    <row r="66" spans="2:13" s="1" customFormat="1" ht="28.7" customHeight="1" x14ac:dyDescent="0.2">
      <c r="B66" s="5">
        <v>37</v>
      </c>
      <c r="C66" s="6" t="s">
        <v>127</v>
      </c>
      <c r="D66" s="6" t="s">
        <v>128</v>
      </c>
      <c r="E66" s="9" t="s">
        <v>129</v>
      </c>
      <c r="F66" s="6" t="s">
        <v>37</v>
      </c>
      <c r="G66" s="8">
        <v>10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10"/>
    </row>
    <row r="67" spans="2:13" s="1" customFormat="1" ht="28.7" customHeight="1" x14ac:dyDescent="0.2">
      <c r="B67" s="5">
        <v>38</v>
      </c>
      <c r="C67" s="6" t="s">
        <v>130</v>
      </c>
      <c r="D67" s="6" t="s">
        <v>131</v>
      </c>
      <c r="E67" s="9" t="s">
        <v>132</v>
      </c>
      <c r="F67" s="6" t="s">
        <v>37</v>
      </c>
      <c r="G67" s="8">
        <v>10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10"/>
    </row>
    <row r="68" spans="2:13" s="1" customFormat="1" ht="19.7" customHeight="1" x14ac:dyDescent="0.2">
      <c r="B68" s="5">
        <v>39</v>
      </c>
      <c r="C68" s="6" t="s">
        <v>133</v>
      </c>
      <c r="D68" s="6" t="s">
        <v>134</v>
      </c>
      <c r="E68" s="9" t="s">
        <v>135</v>
      </c>
      <c r="F68" s="6" t="s">
        <v>18</v>
      </c>
      <c r="G68" s="8">
        <v>50</v>
      </c>
      <c r="H68" s="24">
        <v>0</v>
      </c>
      <c r="I68" s="22">
        <f>ROUND(G68* H68,2)</f>
        <v>0</v>
      </c>
      <c r="J68" s="5">
        <v>23</v>
      </c>
      <c r="K68" s="22">
        <f>ROUND(I68* J68/100,2)</f>
        <v>0</v>
      </c>
      <c r="L68" s="23">
        <f>ROUND(I68+ K68,2)</f>
        <v>0</v>
      </c>
      <c r="M68" s="10"/>
    </row>
    <row r="69" spans="2:13" s="1" customFormat="1" ht="28.7" customHeight="1" x14ac:dyDescent="0.2">
      <c r="B69" s="5">
        <v>40</v>
      </c>
      <c r="C69" s="6" t="s">
        <v>136</v>
      </c>
      <c r="D69" s="6" t="s">
        <v>137</v>
      </c>
      <c r="E69" s="9" t="s">
        <v>138</v>
      </c>
      <c r="F69" s="6" t="s">
        <v>108</v>
      </c>
      <c r="G69" s="8">
        <v>200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10"/>
    </row>
    <row r="70" spans="2:13" s="1" customFormat="1" ht="28.7" customHeight="1" x14ac:dyDescent="0.2">
      <c r="B70" s="5">
        <v>41</v>
      </c>
      <c r="C70" s="6" t="s">
        <v>139</v>
      </c>
      <c r="D70" s="6" t="s">
        <v>140</v>
      </c>
      <c r="E70" s="9" t="s">
        <v>141</v>
      </c>
      <c r="F70" s="6" t="s">
        <v>108</v>
      </c>
      <c r="G70" s="8">
        <v>402.26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10"/>
    </row>
    <row r="71" spans="2:13" s="1" customFormat="1" ht="19.7" customHeight="1" x14ac:dyDescent="0.2">
      <c r="B71" s="5">
        <v>42</v>
      </c>
      <c r="C71" s="6" t="s">
        <v>142</v>
      </c>
      <c r="D71" s="6" t="s">
        <v>143</v>
      </c>
      <c r="E71" s="9" t="s">
        <v>144</v>
      </c>
      <c r="F71" s="6" t="s">
        <v>108</v>
      </c>
      <c r="G71" s="8">
        <v>48.4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10"/>
    </row>
    <row r="72" spans="2:13" s="1" customFormat="1" ht="28.7" customHeight="1" x14ac:dyDescent="0.2">
      <c r="B72" s="5">
        <v>43</v>
      </c>
      <c r="C72" s="6" t="s">
        <v>145</v>
      </c>
      <c r="D72" s="6" t="s">
        <v>146</v>
      </c>
      <c r="E72" s="9" t="s">
        <v>147</v>
      </c>
      <c r="F72" s="6" t="s">
        <v>37</v>
      </c>
      <c r="G72" s="8">
        <v>16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10"/>
    </row>
    <row r="73" spans="2:13" s="1" customFormat="1" ht="28.7" customHeight="1" x14ac:dyDescent="0.2">
      <c r="B73" s="5">
        <v>44</v>
      </c>
      <c r="C73" s="6" t="s">
        <v>148</v>
      </c>
      <c r="D73" s="6" t="s">
        <v>149</v>
      </c>
      <c r="E73" s="9" t="s">
        <v>150</v>
      </c>
      <c r="F73" s="6" t="s">
        <v>18</v>
      </c>
      <c r="G73" s="8">
        <v>100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10"/>
    </row>
    <row r="74" spans="2:13" s="1" customFormat="1" ht="19.7" customHeight="1" x14ac:dyDescent="0.2">
      <c r="B74" s="5">
        <v>45</v>
      </c>
      <c r="C74" s="6" t="s">
        <v>151</v>
      </c>
      <c r="D74" s="6" t="s">
        <v>152</v>
      </c>
      <c r="E74" s="9" t="s">
        <v>153</v>
      </c>
      <c r="F74" s="6" t="s">
        <v>37</v>
      </c>
      <c r="G74" s="8">
        <v>800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10"/>
    </row>
    <row r="75" spans="2:13" s="1" customFormat="1" ht="19.7" customHeight="1" x14ac:dyDescent="0.2">
      <c r="B75" s="5">
        <v>46</v>
      </c>
      <c r="C75" s="6" t="s">
        <v>154</v>
      </c>
      <c r="D75" s="6" t="s">
        <v>155</v>
      </c>
      <c r="E75" s="9" t="s">
        <v>156</v>
      </c>
      <c r="F75" s="6" t="s">
        <v>37</v>
      </c>
      <c r="G75" s="8">
        <v>1000</v>
      </c>
      <c r="H75" s="24">
        <v>0</v>
      </c>
      <c r="I75" s="22">
        <f>ROUND(G75* H75,2)</f>
        <v>0</v>
      </c>
      <c r="J75" s="5">
        <v>8</v>
      </c>
      <c r="K75" s="22">
        <f>ROUND(I75* J75/100,2)</f>
        <v>0</v>
      </c>
      <c r="L75" s="23">
        <f>ROUND(I75+ K75,2)</f>
        <v>0</v>
      </c>
      <c r="M75" s="10"/>
    </row>
    <row r="76" spans="2:13" s="1" customFormat="1" ht="19.7" customHeight="1" x14ac:dyDescent="0.2">
      <c r="B76" s="5">
        <v>47</v>
      </c>
      <c r="C76" s="6" t="s">
        <v>157</v>
      </c>
      <c r="D76" s="6" t="s">
        <v>158</v>
      </c>
      <c r="E76" s="9" t="s">
        <v>159</v>
      </c>
      <c r="F76" s="6" t="s">
        <v>37</v>
      </c>
      <c r="G76" s="8">
        <v>10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10"/>
    </row>
    <row r="77" spans="2:13" s="1" customFormat="1" ht="28.7" customHeight="1" x14ac:dyDescent="0.2">
      <c r="B77" s="5">
        <v>48</v>
      </c>
      <c r="C77" s="6" t="s">
        <v>160</v>
      </c>
      <c r="D77" s="6" t="s">
        <v>161</v>
      </c>
      <c r="E77" s="9" t="s">
        <v>162</v>
      </c>
      <c r="F77" s="6" t="s">
        <v>108</v>
      </c>
      <c r="G77" s="8">
        <v>1200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10"/>
    </row>
    <row r="78" spans="2:13" s="1" customFormat="1" ht="19.7" customHeight="1" x14ac:dyDescent="0.2">
      <c r="B78" s="5">
        <v>49</v>
      </c>
      <c r="C78" s="6" t="s">
        <v>163</v>
      </c>
      <c r="D78" s="6" t="s">
        <v>164</v>
      </c>
      <c r="E78" s="9" t="s">
        <v>165</v>
      </c>
      <c r="F78" s="6" t="s">
        <v>18</v>
      </c>
      <c r="G78" s="8">
        <v>250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10"/>
    </row>
    <row r="79" spans="2:13" s="1" customFormat="1" ht="19.7" customHeight="1" x14ac:dyDescent="0.2">
      <c r="B79" s="5">
        <v>50</v>
      </c>
      <c r="C79" s="6" t="s">
        <v>166</v>
      </c>
      <c r="D79" s="6" t="s">
        <v>167</v>
      </c>
      <c r="E79" s="9" t="s">
        <v>168</v>
      </c>
      <c r="F79" s="6" t="s">
        <v>14</v>
      </c>
      <c r="G79" s="8">
        <v>1.67</v>
      </c>
      <c r="H79" s="24">
        <v>0</v>
      </c>
      <c r="I79" s="22">
        <f>ROUND(G79* H79,2)</f>
        <v>0</v>
      </c>
      <c r="J79" s="5">
        <v>8</v>
      </c>
      <c r="K79" s="22">
        <f>ROUND(I79* J79/100,2)</f>
        <v>0</v>
      </c>
      <c r="L79" s="23">
        <f>ROUND(I79+ K79,2)</f>
        <v>0</v>
      </c>
      <c r="M79" s="10"/>
    </row>
    <row r="80" spans="2:13" s="1" customFormat="1" ht="19.7" customHeight="1" x14ac:dyDescent="0.2">
      <c r="B80" s="5">
        <v>51</v>
      </c>
      <c r="C80" s="6" t="s">
        <v>169</v>
      </c>
      <c r="D80" s="6" t="s">
        <v>170</v>
      </c>
      <c r="E80" s="9" t="s">
        <v>171</v>
      </c>
      <c r="F80" s="6" t="s">
        <v>172</v>
      </c>
      <c r="G80" s="8">
        <v>1500</v>
      </c>
      <c r="H80" s="24">
        <v>0</v>
      </c>
      <c r="I80" s="22">
        <f>ROUND(G80* H80,2)</f>
        <v>0</v>
      </c>
      <c r="J80" s="5">
        <v>8</v>
      </c>
      <c r="K80" s="22">
        <f>ROUND(I80* J80/100,2)</f>
        <v>0</v>
      </c>
      <c r="L80" s="23">
        <f>ROUND(I80+ K80,2)</f>
        <v>0</v>
      </c>
      <c r="M80" s="10"/>
    </row>
    <row r="81" spans="2:13" s="1" customFormat="1" ht="19.7" customHeight="1" x14ac:dyDescent="0.2">
      <c r="B81" s="5">
        <v>52</v>
      </c>
      <c r="C81" s="6" t="s">
        <v>173</v>
      </c>
      <c r="D81" s="6" t="s">
        <v>174</v>
      </c>
      <c r="E81" s="9" t="s">
        <v>175</v>
      </c>
      <c r="F81" s="6" t="s">
        <v>18</v>
      </c>
      <c r="G81" s="8">
        <v>100</v>
      </c>
      <c r="H81" s="24">
        <v>0</v>
      </c>
      <c r="I81" s="22">
        <f>ROUND(G81* H81,2)</f>
        <v>0</v>
      </c>
      <c r="J81" s="5">
        <v>8</v>
      </c>
      <c r="K81" s="22">
        <f>ROUND(I81* J81/100,2)</f>
        <v>0</v>
      </c>
      <c r="L81" s="23">
        <f>ROUND(I81+ K81,2)</f>
        <v>0</v>
      </c>
      <c r="M81" s="10"/>
    </row>
    <row r="82" spans="2:13" s="1" customFormat="1" ht="28.7" customHeight="1" x14ac:dyDescent="0.2">
      <c r="B82" s="5">
        <v>53</v>
      </c>
      <c r="C82" s="6" t="s">
        <v>176</v>
      </c>
      <c r="D82" s="6" t="s">
        <v>177</v>
      </c>
      <c r="E82" s="9" t="s">
        <v>178</v>
      </c>
      <c r="F82" s="6" t="s">
        <v>108</v>
      </c>
      <c r="G82" s="8">
        <v>1419.07</v>
      </c>
      <c r="H82" s="24">
        <v>0</v>
      </c>
      <c r="I82" s="22">
        <f>ROUND(G82* H82,2)</f>
        <v>0</v>
      </c>
      <c r="J82" s="5">
        <v>8</v>
      </c>
      <c r="K82" s="22">
        <f>ROUND(I82* J82/100,2)</f>
        <v>0</v>
      </c>
      <c r="L82" s="23">
        <f>ROUND(I82+ K82,2)</f>
        <v>0</v>
      </c>
      <c r="M82" s="10"/>
    </row>
    <row r="83" spans="2:13" s="1" customFormat="1" ht="19.7" customHeight="1" x14ac:dyDescent="0.2">
      <c r="B83" s="5">
        <v>54</v>
      </c>
      <c r="C83" s="6" t="s">
        <v>179</v>
      </c>
      <c r="D83" s="6" t="s">
        <v>180</v>
      </c>
      <c r="E83" s="9" t="s">
        <v>181</v>
      </c>
      <c r="F83" s="6" t="s">
        <v>108</v>
      </c>
      <c r="G83" s="8">
        <v>182.58</v>
      </c>
      <c r="H83" s="24">
        <v>0</v>
      </c>
      <c r="I83" s="22">
        <f>ROUND(G83* H83,2)</f>
        <v>0</v>
      </c>
      <c r="J83" s="5">
        <v>8</v>
      </c>
      <c r="K83" s="22">
        <f>ROUND(I83* J83/100,2)</f>
        <v>0</v>
      </c>
      <c r="L83" s="23">
        <f>ROUND(I83+ K83,2)</f>
        <v>0</v>
      </c>
      <c r="M83" s="10"/>
    </row>
    <row r="84" spans="2:13" s="1" customFormat="1" ht="19.7" customHeight="1" x14ac:dyDescent="0.2">
      <c r="B84" s="5">
        <v>55</v>
      </c>
      <c r="C84" s="6" t="s">
        <v>182</v>
      </c>
      <c r="D84" s="6" t="s">
        <v>183</v>
      </c>
      <c r="E84" s="9" t="s">
        <v>184</v>
      </c>
      <c r="F84" s="6" t="s">
        <v>108</v>
      </c>
      <c r="G84" s="8">
        <v>8.64</v>
      </c>
      <c r="H84" s="24">
        <v>0</v>
      </c>
      <c r="I84" s="22">
        <f>ROUND(G84* H84,2)</f>
        <v>0</v>
      </c>
      <c r="J84" s="5">
        <v>8</v>
      </c>
      <c r="K84" s="22">
        <f>ROUND(I84* J84/100,2)</f>
        <v>0</v>
      </c>
      <c r="L84" s="23">
        <f>ROUND(I84+ K84,2)</f>
        <v>0</v>
      </c>
      <c r="M84" s="10"/>
    </row>
    <row r="85" spans="2:13" s="1" customFormat="1" ht="28.7" customHeight="1" x14ac:dyDescent="0.2">
      <c r="B85" s="5">
        <v>56</v>
      </c>
      <c r="C85" s="6" t="s">
        <v>185</v>
      </c>
      <c r="D85" s="6" t="s">
        <v>186</v>
      </c>
      <c r="E85" s="9" t="s">
        <v>187</v>
      </c>
      <c r="F85" s="6" t="s">
        <v>108</v>
      </c>
      <c r="G85" s="8">
        <v>4622.3599999999997</v>
      </c>
      <c r="H85" s="24">
        <v>0</v>
      </c>
      <c r="I85" s="22">
        <f>ROUND(G85* H85,2)</f>
        <v>0</v>
      </c>
      <c r="J85" s="5">
        <v>8</v>
      </c>
      <c r="K85" s="22">
        <f>ROUND(I85* J85/100,2)</f>
        <v>0</v>
      </c>
      <c r="L85" s="23">
        <f>ROUND(I85+ K85,2)</f>
        <v>0</v>
      </c>
      <c r="M85" s="10"/>
    </row>
    <row r="86" spans="2:13" s="1" customFormat="1" ht="19.7" customHeight="1" x14ac:dyDescent="0.2">
      <c r="B86" s="5">
        <v>57</v>
      </c>
      <c r="C86" s="6" t="s">
        <v>188</v>
      </c>
      <c r="D86" s="6" t="s">
        <v>189</v>
      </c>
      <c r="E86" s="9" t="s">
        <v>190</v>
      </c>
      <c r="F86" s="6" t="s">
        <v>108</v>
      </c>
      <c r="G86" s="8">
        <v>1720</v>
      </c>
      <c r="H86" s="24">
        <v>0</v>
      </c>
      <c r="I86" s="22">
        <f>ROUND(G86* H86,2)</f>
        <v>0</v>
      </c>
      <c r="J86" s="5">
        <v>8</v>
      </c>
      <c r="K86" s="22">
        <f>ROUND(I86* J86/100,2)</f>
        <v>0</v>
      </c>
      <c r="L86" s="23">
        <f>ROUND(I86+ K86,2)</f>
        <v>0</v>
      </c>
      <c r="M86" s="10"/>
    </row>
    <row r="87" spans="2:13" s="1" customFormat="1" ht="19.7" customHeight="1" x14ac:dyDescent="0.2">
      <c r="B87" s="5">
        <v>58</v>
      </c>
      <c r="C87" s="6" t="s">
        <v>191</v>
      </c>
      <c r="D87" s="6" t="s">
        <v>192</v>
      </c>
      <c r="E87" s="9" t="s">
        <v>193</v>
      </c>
      <c r="F87" s="6" t="s">
        <v>108</v>
      </c>
      <c r="G87" s="8">
        <v>280</v>
      </c>
      <c r="H87" s="24">
        <v>0</v>
      </c>
      <c r="I87" s="22">
        <f>ROUND(G87* H87,2)</f>
        <v>0</v>
      </c>
      <c r="J87" s="5">
        <v>8</v>
      </c>
      <c r="K87" s="22">
        <f>ROUND(I87* J87/100,2)</f>
        <v>0</v>
      </c>
      <c r="L87" s="23">
        <f>ROUND(I87+ K87,2)</f>
        <v>0</v>
      </c>
      <c r="M87" s="10"/>
    </row>
    <row r="88" spans="2:13" s="1" customFormat="1" ht="19.7" customHeight="1" x14ac:dyDescent="0.2">
      <c r="B88" s="5">
        <v>59</v>
      </c>
      <c r="C88" s="6" t="s">
        <v>194</v>
      </c>
      <c r="D88" s="6" t="s">
        <v>195</v>
      </c>
      <c r="E88" s="9" t="s">
        <v>196</v>
      </c>
      <c r="F88" s="6" t="s">
        <v>108</v>
      </c>
      <c r="G88" s="8">
        <v>280</v>
      </c>
      <c r="H88" s="24">
        <v>0</v>
      </c>
      <c r="I88" s="22">
        <f>ROUND(G88* H88,2)</f>
        <v>0</v>
      </c>
      <c r="J88" s="5">
        <v>8</v>
      </c>
      <c r="K88" s="22">
        <f>ROUND(I88* J88/100,2)</f>
        <v>0</v>
      </c>
      <c r="L88" s="23">
        <f>ROUND(I88+ K88,2)</f>
        <v>0</v>
      </c>
      <c r="M88" s="10"/>
    </row>
    <row r="89" spans="2:13" s="1" customFormat="1" ht="28.7" customHeight="1" x14ac:dyDescent="0.2">
      <c r="B89" s="5">
        <v>60</v>
      </c>
      <c r="C89" s="6" t="s">
        <v>197</v>
      </c>
      <c r="D89" s="6" t="s">
        <v>198</v>
      </c>
      <c r="E89" s="9" t="s">
        <v>199</v>
      </c>
      <c r="F89" s="6" t="s">
        <v>108</v>
      </c>
      <c r="G89" s="8">
        <v>370</v>
      </c>
      <c r="H89" s="24">
        <v>0</v>
      </c>
      <c r="I89" s="22">
        <f>ROUND(G89* H89,2)</f>
        <v>0</v>
      </c>
      <c r="J89" s="5">
        <v>8</v>
      </c>
      <c r="K89" s="22">
        <f>ROUND(I89* J89/100,2)</f>
        <v>0</v>
      </c>
      <c r="L89" s="23">
        <f>ROUND(I89+ K89,2)</f>
        <v>0</v>
      </c>
      <c r="M89" s="10"/>
    </row>
    <row r="90" spans="2:13" s="1" customFormat="1" ht="19.7" customHeight="1" x14ac:dyDescent="0.2">
      <c r="B90" s="5">
        <v>61</v>
      </c>
      <c r="C90" s="6" t="s">
        <v>200</v>
      </c>
      <c r="D90" s="6" t="s">
        <v>201</v>
      </c>
      <c r="E90" s="9" t="s">
        <v>202</v>
      </c>
      <c r="F90" s="6" t="s">
        <v>108</v>
      </c>
      <c r="G90" s="8">
        <v>360</v>
      </c>
      <c r="H90" s="24">
        <v>0</v>
      </c>
      <c r="I90" s="22">
        <f>ROUND(G90* H90,2)</f>
        <v>0</v>
      </c>
      <c r="J90" s="5">
        <v>8</v>
      </c>
      <c r="K90" s="22">
        <f>ROUND(I90* J90/100,2)</f>
        <v>0</v>
      </c>
      <c r="L90" s="23">
        <f>ROUND(I90+ K90,2)</f>
        <v>0</v>
      </c>
      <c r="M90" s="10"/>
    </row>
    <row r="91" spans="2:13" s="1" customFormat="1" ht="19.7" customHeight="1" x14ac:dyDescent="0.2">
      <c r="B91" s="5">
        <v>62</v>
      </c>
      <c r="C91" s="6" t="s">
        <v>203</v>
      </c>
      <c r="D91" s="6" t="s">
        <v>204</v>
      </c>
      <c r="E91" s="9" t="s">
        <v>205</v>
      </c>
      <c r="F91" s="6" t="s">
        <v>108</v>
      </c>
      <c r="G91" s="8">
        <v>461.01</v>
      </c>
      <c r="H91" s="24">
        <v>0</v>
      </c>
      <c r="I91" s="22">
        <f>ROUND(G91* H91,2)</f>
        <v>0</v>
      </c>
      <c r="J91" s="5">
        <v>8</v>
      </c>
      <c r="K91" s="22">
        <f>ROUND(I91* J91/100,2)</f>
        <v>0</v>
      </c>
      <c r="L91" s="23">
        <f>ROUND(I91+ K91,2)</f>
        <v>0</v>
      </c>
      <c r="M91" s="10"/>
    </row>
    <row r="92" spans="2:13" s="1" customFormat="1" ht="19.7" customHeight="1" x14ac:dyDescent="0.2">
      <c r="B92" s="5">
        <v>63</v>
      </c>
      <c r="C92" s="6" t="s">
        <v>206</v>
      </c>
      <c r="D92" s="6" t="s">
        <v>207</v>
      </c>
      <c r="E92" s="9" t="s">
        <v>208</v>
      </c>
      <c r="F92" s="6" t="s">
        <v>108</v>
      </c>
      <c r="G92" s="8">
        <v>71.819999999999993</v>
      </c>
      <c r="H92" s="24">
        <v>0</v>
      </c>
      <c r="I92" s="22">
        <f>ROUND(G92* H92,2)</f>
        <v>0</v>
      </c>
      <c r="J92" s="5">
        <v>8</v>
      </c>
      <c r="K92" s="22">
        <f>ROUND(I92* J92/100,2)</f>
        <v>0</v>
      </c>
      <c r="L92" s="23">
        <f>ROUND(I92+ K92,2)</f>
        <v>0</v>
      </c>
      <c r="M92" s="10"/>
    </row>
    <row r="93" spans="2:13" s="1" customFormat="1" ht="28.7" customHeight="1" x14ac:dyDescent="0.2">
      <c r="B93" s="5">
        <v>64</v>
      </c>
      <c r="C93" s="6" t="s">
        <v>209</v>
      </c>
      <c r="D93" s="6" t="s">
        <v>210</v>
      </c>
      <c r="E93" s="9" t="s">
        <v>211</v>
      </c>
      <c r="F93" s="6" t="s">
        <v>37</v>
      </c>
      <c r="G93" s="8">
        <v>5</v>
      </c>
      <c r="H93" s="24">
        <v>0</v>
      </c>
      <c r="I93" s="22">
        <f>ROUND(G93* H93,2)</f>
        <v>0</v>
      </c>
      <c r="J93" s="5">
        <v>8</v>
      </c>
      <c r="K93" s="22">
        <f>ROUND(I93* J93/100,2)</f>
        <v>0</v>
      </c>
      <c r="L93" s="23">
        <f>ROUND(I93+ K93,2)</f>
        <v>0</v>
      </c>
      <c r="M93" s="10"/>
    </row>
    <row r="94" spans="2:13" s="1" customFormat="1" ht="28.7" customHeight="1" x14ac:dyDescent="0.2">
      <c r="B94" s="5">
        <v>65</v>
      </c>
      <c r="C94" s="6" t="s">
        <v>212</v>
      </c>
      <c r="D94" s="6" t="s">
        <v>213</v>
      </c>
      <c r="E94" s="9" t="s">
        <v>214</v>
      </c>
      <c r="F94" s="6" t="s">
        <v>18</v>
      </c>
      <c r="G94" s="8">
        <v>100</v>
      </c>
      <c r="H94" s="24">
        <v>0</v>
      </c>
      <c r="I94" s="22">
        <f>ROUND(G94* H94,2)</f>
        <v>0</v>
      </c>
      <c r="J94" s="5">
        <v>23</v>
      </c>
      <c r="K94" s="22">
        <f>ROUND(I94* J94/100,2)</f>
        <v>0</v>
      </c>
      <c r="L94" s="23">
        <f>ROUND(I94+ K94,2)</f>
        <v>0</v>
      </c>
      <c r="M94" s="10"/>
    </row>
    <row r="95" spans="2:13" s="1" customFormat="1" ht="19.7" customHeight="1" x14ac:dyDescent="0.2">
      <c r="B95" s="5">
        <v>66</v>
      </c>
      <c r="C95" s="6" t="s">
        <v>215</v>
      </c>
      <c r="D95" s="6" t="s">
        <v>216</v>
      </c>
      <c r="E95" s="9" t="s">
        <v>217</v>
      </c>
      <c r="F95" s="6" t="s">
        <v>108</v>
      </c>
      <c r="G95" s="8">
        <v>77.260000000000005</v>
      </c>
      <c r="H95" s="24">
        <v>0</v>
      </c>
      <c r="I95" s="22">
        <f>ROUND(G95* H95,2)</f>
        <v>0</v>
      </c>
      <c r="J95" s="5">
        <v>8</v>
      </c>
      <c r="K95" s="22">
        <f>ROUND(I95* J95/100,2)</f>
        <v>0</v>
      </c>
      <c r="L95" s="23">
        <f>ROUND(I95+ K95,2)</f>
        <v>0</v>
      </c>
      <c r="M95" s="10"/>
    </row>
    <row r="96" spans="2:13" s="1" customFormat="1" ht="19.7" customHeight="1" x14ac:dyDescent="0.2">
      <c r="B96" s="5">
        <v>67</v>
      </c>
      <c r="C96" s="6" t="s">
        <v>218</v>
      </c>
      <c r="D96" s="6" t="s">
        <v>219</v>
      </c>
      <c r="E96" s="9" t="s">
        <v>220</v>
      </c>
      <c r="F96" s="6" t="s">
        <v>108</v>
      </c>
      <c r="G96" s="8">
        <v>43.3</v>
      </c>
      <c r="H96" s="24">
        <v>0</v>
      </c>
      <c r="I96" s="22">
        <f>ROUND(G96* H96,2)</f>
        <v>0</v>
      </c>
      <c r="J96" s="5">
        <v>8</v>
      </c>
      <c r="K96" s="22">
        <f>ROUND(I96* J96/100,2)</f>
        <v>0</v>
      </c>
      <c r="L96" s="23">
        <f>ROUND(I96+ K96,2)</f>
        <v>0</v>
      </c>
      <c r="M96" s="10"/>
    </row>
    <row r="97" spans="2:13" s="1" customFormat="1" ht="19.7" customHeight="1" x14ac:dyDescent="0.2">
      <c r="B97" s="5">
        <v>68</v>
      </c>
      <c r="C97" s="6" t="s">
        <v>221</v>
      </c>
      <c r="D97" s="6" t="s">
        <v>222</v>
      </c>
      <c r="E97" s="9" t="s">
        <v>223</v>
      </c>
      <c r="F97" s="6" t="s">
        <v>108</v>
      </c>
      <c r="G97" s="8">
        <v>80</v>
      </c>
      <c r="H97" s="24">
        <v>0</v>
      </c>
      <c r="I97" s="22">
        <f>ROUND(G97* H97,2)</f>
        <v>0</v>
      </c>
      <c r="J97" s="5">
        <v>8</v>
      </c>
      <c r="K97" s="22">
        <f>ROUND(I97* J97/100,2)</f>
        <v>0</v>
      </c>
      <c r="L97" s="23">
        <f>ROUND(I97+ K97,2)</f>
        <v>0</v>
      </c>
      <c r="M97" s="10"/>
    </row>
    <row r="98" spans="2:13" s="1" customFormat="1" ht="28.7" customHeight="1" x14ac:dyDescent="0.2">
      <c r="B98" s="5">
        <v>69</v>
      </c>
      <c r="C98" s="6" t="s">
        <v>224</v>
      </c>
      <c r="D98" s="6" t="s">
        <v>225</v>
      </c>
      <c r="E98" s="9" t="s">
        <v>226</v>
      </c>
      <c r="F98" s="6" t="s">
        <v>108</v>
      </c>
      <c r="G98" s="8">
        <v>103</v>
      </c>
      <c r="H98" s="24">
        <v>0</v>
      </c>
      <c r="I98" s="22">
        <f>ROUND(G98* H98,2)</f>
        <v>0</v>
      </c>
      <c r="J98" s="5">
        <v>8</v>
      </c>
      <c r="K98" s="22">
        <f>ROUND(I98* J98/100,2)</f>
        <v>0</v>
      </c>
      <c r="L98" s="23">
        <f>ROUND(I98+ K98,2)</f>
        <v>0</v>
      </c>
      <c r="M98" s="10"/>
    </row>
    <row r="99" spans="2:13" s="1" customFormat="1" ht="19.7" customHeight="1" x14ac:dyDescent="0.2">
      <c r="B99" s="5">
        <v>70</v>
      </c>
      <c r="C99" s="6" t="s">
        <v>227</v>
      </c>
      <c r="D99" s="6" t="s">
        <v>228</v>
      </c>
      <c r="E99" s="9" t="s">
        <v>229</v>
      </c>
      <c r="F99" s="6" t="s">
        <v>37</v>
      </c>
      <c r="G99" s="8">
        <v>950</v>
      </c>
      <c r="H99" s="24">
        <v>0</v>
      </c>
      <c r="I99" s="22">
        <f>ROUND(G99* H99,2)</f>
        <v>0</v>
      </c>
      <c r="J99" s="5">
        <v>8</v>
      </c>
      <c r="K99" s="22">
        <f>ROUND(I99* J99/100,2)</f>
        <v>0</v>
      </c>
      <c r="L99" s="23">
        <f>ROUND(I99+ K99,2)</f>
        <v>0</v>
      </c>
      <c r="M99" s="10"/>
    </row>
    <row r="100" spans="2:13" s="1" customFormat="1" ht="19.7" customHeight="1" x14ac:dyDescent="0.2">
      <c r="B100" s="5">
        <v>71</v>
      </c>
      <c r="C100" s="6" t="s">
        <v>230</v>
      </c>
      <c r="D100" s="6" t="s">
        <v>231</v>
      </c>
      <c r="E100" s="9" t="s">
        <v>232</v>
      </c>
      <c r="F100" s="6" t="s">
        <v>37</v>
      </c>
      <c r="G100" s="8">
        <v>850</v>
      </c>
      <c r="H100" s="24">
        <v>0</v>
      </c>
      <c r="I100" s="22">
        <f>ROUND(G100* H100,2)</f>
        <v>0</v>
      </c>
      <c r="J100" s="5">
        <v>8</v>
      </c>
      <c r="K100" s="22">
        <f>ROUND(I100* J100/100,2)</f>
        <v>0</v>
      </c>
      <c r="L100" s="23">
        <f>ROUND(I100+ K100,2)</f>
        <v>0</v>
      </c>
      <c r="M100" s="10"/>
    </row>
    <row r="101" spans="2:13" s="1" customFormat="1" ht="19.7" customHeight="1" x14ac:dyDescent="0.2">
      <c r="B101" s="5">
        <v>72</v>
      </c>
      <c r="C101" s="6" t="s">
        <v>233</v>
      </c>
      <c r="D101" s="6" t="s">
        <v>234</v>
      </c>
      <c r="E101" s="9" t="s">
        <v>235</v>
      </c>
      <c r="F101" s="6" t="s">
        <v>37</v>
      </c>
      <c r="G101" s="8">
        <v>14</v>
      </c>
      <c r="H101" s="24">
        <v>0</v>
      </c>
      <c r="I101" s="22">
        <f>ROUND(G101* H101,2)</f>
        <v>0</v>
      </c>
      <c r="J101" s="5">
        <v>8</v>
      </c>
      <c r="K101" s="22">
        <f>ROUND(I101* J101/100,2)</f>
        <v>0</v>
      </c>
      <c r="L101" s="23">
        <f>ROUND(I101+ K101,2)</f>
        <v>0</v>
      </c>
      <c r="M101" s="10"/>
    </row>
    <row r="102" spans="2:13" s="1" customFormat="1" ht="28.7" customHeight="1" x14ac:dyDescent="0.2">
      <c r="B102" s="5">
        <v>73</v>
      </c>
      <c r="C102" s="6" t="s">
        <v>236</v>
      </c>
      <c r="D102" s="6" t="s">
        <v>237</v>
      </c>
      <c r="E102" s="9" t="s">
        <v>238</v>
      </c>
      <c r="F102" s="6" t="s">
        <v>239</v>
      </c>
      <c r="G102" s="8">
        <v>1060</v>
      </c>
      <c r="H102" s="24">
        <v>0</v>
      </c>
      <c r="I102" s="22">
        <f>ROUND(G102* H102,2)</f>
        <v>0</v>
      </c>
      <c r="J102" s="5">
        <v>8</v>
      </c>
      <c r="K102" s="22">
        <f>ROUND(I102* J102/100,2)</f>
        <v>0</v>
      </c>
      <c r="L102" s="23">
        <f>ROUND(I102+ K102,2)</f>
        <v>0</v>
      </c>
      <c r="M102" s="10"/>
    </row>
    <row r="103" spans="2:13" s="1" customFormat="1" ht="19.7" customHeight="1" x14ac:dyDescent="0.2">
      <c r="B103" s="5">
        <v>74</v>
      </c>
      <c r="C103" s="6" t="s">
        <v>240</v>
      </c>
      <c r="D103" s="6" t="s">
        <v>241</v>
      </c>
      <c r="E103" s="9" t="s">
        <v>242</v>
      </c>
      <c r="F103" s="6" t="s">
        <v>108</v>
      </c>
      <c r="G103" s="8">
        <v>57.14</v>
      </c>
      <c r="H103" s="24">
        <v>0</v>
      </c>
      <c r="I103" s="22">
        <f>ROUND(G103* H103,2)</f>
        <v>0</v>
      </c>
      <c r="J103" s="5">
        <v>8</v>
      </c>
      <c r="K103" s="22">
        <f>ROUND(I103* J103/100,2)</f>
        <v>0</v>
      </c>
      <c r="L103" s="23">
        <f>ROUND(I103+ K103,2)</f>
        <v>0</v>
      </c>
      <c r="M103" s="10"/>
    </row>
    <row r="104" spans="2:13" s="1" customFormat="1" ht="19.7" customHeight="1" x14ac:dyDescent="0.2">
      <c r="B104" s="5">
        <v>75</v>
      </c>
      <c r="C104" s="6" t="s">
        <v>243</v>
      </c>
      <c r="D104" s="6" t="s">
        <v>244</v>
      </c>
      <c r="E104" s="9" t="s">
        <v>245</v>
      </c>
      <c r="F104" s="6" t="s">
        <v>18</v>
      </c>
      <c r="G104" s="8">
        <v>20</v>
      </c>
      <c r="H104" s="24">
        <v>0</v>
      </c>
      <c r="I104" s="22">
        <f>ROUND(G104* H104,2)</f>
        <v>0</v>
      </c>
      <c r="J104" s="5">
        <v>8</v>
      </c>
      <c r="K104" s="22">
        <f>ROUND(I104* J104/100,2)</f>
        <v>0</v>
      </c>
      <c r="L104" s="23">
        <f>ROUND(I104+ K104,2)</f>
        <v>0</v>
      </c>
      <c r="M104" s="10"/>
    </row>
    <row r="105" spans="2:13" s="1" customFormat="1" ht="28.7" customHeight="1" x14ac:dyDescent="0.2">
      <c r="B105" s="5">
        <v>76</v>
      </c>
      <c r="C105" s="6" t="s">
        <v>246</v>
      </c>
      <c r="D105" s="6" t="s">
        <v>247</v>
      </c>
      <c r="E105" s="9" t="s">
        <v>248</v>
      </c>
      <c r="F105" s="6" t="s">
        <v>18</v>
      </c>
      <c r="G105" s="8">
        <v>20</v>
      </c>
      <c r="H105" s="24">
        <v>0</v>
      </c>
      <c r="I105" s="22">
        <f>ROUND(G105* H105,2)</f>
        <v>0</v>
      </c>
      <c r="J105" s="5">
        <v>8</v>
      </c>
      <c r="K105" s="22">
        <f>ROUND(I105* J105/100,2)</f>
        <v>0</v>
      </c>
      <c r="L105" s="23">
        <f>ROUND(I105+ K105,2)</f>
        <v>0</v>
      </c>
      <c r="M105" s="10"/>
    </row>
    <row r="106" spans="2:13" s="1" customFormat="1" ht="19.7" customHeight="1" x14ac:dyDescent="0.2">
      <c r="B106" s="5">
        <v>77</v>
      </c>
      <c r="C106" s="6" t="s">
        <v>249</v>
      </c>
      <c r="D106" s="6" t="s">
        <v>250</v>
      </c>
      <c r="E106" s="9" t="s">
        <v>251</v>
      </c>
      <c r="F106" s="6" t="s">
        <v>37</v>
      </c>
      <c r="G106" s="8">
        <v>400</v>
      </c>
      <c r="H106" s="24">
        <v>0</v>
      </c>
      <c r="I106" s="22">
        <f>ROUND(G106* H106,2)</f>
        <v>0</v>
      </c>
      <c r="J106" s="5">
        <v>8</v>
      </c>
      <c r="K106" s="22">
        <f>ROUND(I106* J106/100,2)</f>
        <v>0</v>
      </c>
      <c r="L106" s="23">
        <f>ROUND(I106+ K106,2)</f>
        <v>0</v>
      </c>
      <c r="M106" s="10"/>
    </row>
    <row r="107" spans="2:13" s="1" customFormat="1" ht="19.7" customHeight="1" x14ac:dyDescent="0.2">
      <c r="B107" s="5">
        <v>78</v>
      </c>
      <c r="C107" s="6" t="s">
        <v>252</v>
      </c>
      <c r="D107" s="6" t="s">
        <v>253</v>
      </c>
      <c r="E107" s="9" t="s">
        <v>254</v>
      </c>
      <c r="F107" s="6" t="s">
        <v>37</v>
      </c>
      <c r="G107" s="8">
        <v>300</v>
      </c>
      <c r="H107" s="24">
        <v>0</v>
      </c>
      <c r="I107" s="22">
        <f>ROUND(G107* H107,2)</f>
        <v>0</v>
      </c>
      <c r="J107" s="5">
        <v>8</v>
      </c>
      <c r="K107" s="22">
        <f>ROUND(I107* J107/100,2)</f>
        <v>0</v>
      </c>
      <c r="L107" s="23">
        <f>ROUND(I107+ K107,2)</f>
        <v>0</v>
      </c>
      <c r="M107" s="10"/>
    </row>
    <row r="108" spans="2:13" s="1" customFormat="1" ht="19.7" customHeight="1" x14ac:dyDescent="0.2">
      <c r="B108" s="5">
        <v>79</v>
      </c>
      <c r="C108" s="6" t="s">
        <v>255</v>
      </c>
      <c r="D108" s="6" t="s">
        <v>256</v>
      </c>
      <c r="E108" s="9" t="s">
        <v>257</v>
      </c>
      <c r="F108" s="6" t="s">
        <v>37</v>
      </c>
      <c r="G108" s="8">
        <v>5</v>
      </c>
      <c r="H108" s="24">
        <v>0</v>
      </c>
      <c r="I108" s="22">
        <f>ROUND(G108* H108,2)</f>
        <v>0</v>
      </c>
      <c r="J108" s="5">
        <v>8</v>
      </c>
      <c r="K108" s="22">
        <f>ROUND(I108* J108/100,2)</f>
        <v>0</v>
      </c>
      <c r="L108" s="23">
        <f>ROUND(I108+ K108,2)</f>
        <v>0</v>
      </c>
      <c r="M108" s="10"/>
    </row>
    <row r="109" spans="2:13" s="1" customFormat="1" ht="19.7" customHeight="1" x14ac:dyDescent="0.2">
      <c r="B109" s="5">
        <v>80</v>
      </c>
      <c r="C109" s="6" t="s">
        <v>258</v>
      </c>
      <c r="D109" s="6" t="s">
        <v>259</v>
      </c>
      <c r="E109" s="9" t="s">
        <v>260</v>
      </c>
      <c r="F109" s="6" t="s">
        <v>37</v>
      </c>
      <c r="G109" s="8">
        <v>16</v>
      </c>
      <c r="H109" s="24">
        <v>0</v>
      </c>
      <c r="I109" s="22">
        <f>ROUND(G109* H109,2)</f>
        <v>0</v>
      </c>
      <c r="J109" s="5">
        <v>8</v>
      </c>
      <c r="K109" s="22">
        <f>ROUND(I109* J109/100,2)</f>
        <v>0</v>
      </c>
      <c r="L109" s="23">
        <f>ROUND(I109+ K109,2)</f>
        <v>0</v>
      </c>
      <c r="M109" s="10"/>
    </row>
    <row r="110" spans="2:13" s="1" customFormat="1" ht="19.7" customHeight="1" x14ac:dyDescent="0.2">
      <c r="B110" s="5">
        <v>81</v>
      </c>
      <c r="C110" s="6" t="s">
        <v>261</v>
      </c>
      <c r="D110" s="6" t="s">
        <v>262</v>
      </c>
      <c r="E110" s="9" t="s">
        <v>263</v>
      </c>
      <c r="F110" s="6" t="s">
        <v>108</v>
      </c>
      <c r="G110" s="8">
        <v>200</v>
      </c>
      <c r="H110" s="24">
        <v>0</v>
      </c>
      <c r="I110" s="22">
        <f>ROUND(G110* H110,2)</f>
        <v>0</v>
      </c>
      <c r="J110" s="5">
        <v>8</v>
      </c>
      <c r="K110" s="22">
        <f>ROUND(I110* J110/100,2)</f>
        <v>0</v>
      </c>
      <c r="L110" s="23">
        <f>ROUND(I110+ K110,2)</f>
        <v>0</v>
      </c>
      <c r="M110" s="10"/>
    </row>
    <row r="111" spans="2:13" s="1" customFormat="1" ht="19.7" customHeight="1" x14ac:dyDescent="0.2">
      <c r="B111" s="5">
        <v>82</v>
      </c>
      <c r="C111" s="6" t="s">
        <v>264</v>
      </c>
      <c r="D111" s="6" t="s">
        <v>265</v>
      </c>
      <c r="E111" s="9" t="s">
        <v>266</v>
      </c>
      <c r="F111" s="6" t="s">
        <v>172</v>
      </c>
      <c r="G111" s="8">
        <v>1500</v>
      </c>
      <c r="H111" s="24">
        <v>0</v>
      </c>
      <c r="I111" s="22">
        <f>ROUND(G111* H111,2)</f>
        <v>0</v>
      </c>
      <c r="J111" s="5">
        <v>8</v>
      </c>
      <c r="K111" s="22">
        <f>ROUND(I111* J111/100,2)</f>
        <v>0</v>
      </c>
      <c r="L111" s="23">
        <f>ROUND(I111+ K111,2)</f>
        <v>0</v>
      </c>
      <c r="M111" s="10"/>
    </row>
    <row r="112" spans="2:13" s="1" customFormat="1" ht="19.7" customHeight="1" x14ac:dyDescent="0.2">
      <c r="B112" s="5">
        <v>83</v>
      </c>
      <c r="C112" s="6" t="s">
        <v>267</v>
      </c>
      <c r="D112" s="6" t="s">
        <v>268</v>
      </c>
      <c r="E112" s="9" t="s">
        <v>269</v>
      </c>
      <c r="F112" s="6" t="s">
        <v>172</v>
      </c>
      <c r="G112" s="8">
        <v>95.34</v>
      </c>
      <c r="H112" s="24">
        <v>0</v>
      </c>
      <c r="I112" s="22">
        <f>ROUND(G112* H112,2)</f>
        <v>0</v>
      </c>
      <c r="J112" s="5">
        <v>8</v>
      </c>
      <c r="K112" s="22">
        <f>ROUND(I112* J112/100,2)</f>
        <v>0</v>
      </c>
      <c r="L112" s="23">
        <f>ROUND(I112+ K112,2)</f>
        <v>0</v>
      </c>
      <c r="M112" s="10"/>
    </row>
    <row r="113" spans="2:13" s="1" customFormat="1" ht="19.7" customHeight="1" x14ac:dyDescent="0.2">
      <c r="B113" s="5">
        <v>84</v>
      </c>
      <c r="C113" s="6" t="s">
        <v>270</v>
      </c>
      <c r="D113" s="6" t="s">
        <v>271</v>
      </c>
      <c r="E113" s="9" t="s">
        <v>272</v>
      </c>
      <c r="F113" s="6" t="s">
        <v>172</v>
      </c>
      <c r="G113" s="8">
        <v>1</v>
      </c>
      <c r="H113" s="24">
        <v>0</v>
      </c>
      <c r="I113" s="22">
        <f>ROUND(G113* H113,2)</f>
        <v>0</v>
      </c>
      <c r="J113" s="5">
        <v>8</v>
      </c>
      <c r="K113" s="22">
        <f>ROUND(I113* J113/100,2)</f>
        <v>0</v>
      </c>
      <c r="L113" s="23">
        <f>ROUND(I113+ K113,2)</f>
        <v>0</v>
      </c>
      <c r="M113" s="10"/>
    </row>
    <row r="114" spans="2:13" s="1" customFormat="1" ht="19.7" customHeight="1" x14ac:dyDescent="0.2">
      <c r="B114" s="5">
        <v>85</v>
      </c>
      <c r="C114" s="6" t="s">
        <v>273</v>
      </c>
      <c r="D114" s="6" t="s">
        <v>274</v>
      </c>
      <c r="E114" s="9" t="s">
        <v>275</v>
      </c>
      <c r="F114" s="6" t="s">
        <v>172</v>
      </c>
      <c r="G114" s="8">
        <v>6.6</v>
      </c>
      <c r="H114" s="24">
        <v>0</v>
      </c>
      <c r="I114" s="22">
        <f>ROUND(G114* H114,2)</f>
        <v>0</v>
      </c>
      <c r="J114" s="5">
        <v>8</v>
      </c>
      <c r="K114" s="22">
        <f>ROUND(I114* J114/100,2)</f>
        <v>0</v>
      </c>
      <c r="L114" s="23">
        <f>ROUND(I114+ K114,2)</f>
        <v>0</v>
      </c>
      <c r="M114" s="10"/>
    </row>
    <row r="115" spans="2:13" s="1" customFormat="1" ht="19.7" customHeight="1" x14ac:dyDescent="0.2">
      <c r="B115" s="5">
        <v>86</v>
      </c>
      <c r="C115" s="6" t="s">
        <v>276</v>
      </c>
      <c r="D115" s="6" t="s">
        <v>277</v>
      </c>
      <c r="E115" s="9" t="s">
        <v>278</v>
      </c>
      <c r="F115" s="6" t="s">
        <v>172</v>
      </c>
      <c r="G115" s="8">
        <v>5.4</v>
      </c>
      <c r="H115" s="24">
        <v>0</v>
      </c>
      <c r="I115" s="22">
        <f>ROUND(G115* H115,2)</f>
        <v>0</v>
      </c>
      <c r="J115" s="5">
        <v>8</v>
      </c>
      <c r="K115" s="22">
        <f>ROUND(I115* J115/100,2)</f>
        <v>0</v>
      </c>
      <c r="L115" s="23">
        <f>ROUND(I115+ K115,2)</f>
        <v>0</v>
      </c>
      <c r="M115" s="10"/>
    </row>
    <row r="116" spans="2:13" s="1" customFormat="1" ht="19.7" customHeight="1" x14ac:dyDescent="0.2">
      <c r="B116" s="5">
        <v>87</v>
      </c>
      <c r="C116" s="6" t="s">
        <v>279</v>
      </c>
      <c r="D116" s="6" t="s">
        <v>280</v>
      </c>
      <c r="E116" s="9" t="s">
        <v>281</v>
      </c>
      <c r="F116" s="6" t="s">
        <v>172</v>
      </c>
      <c r="G116" s="8">
        <v>0.4</v>
      </c>
      <c r="H116" s="24">
        <v>0</v>
      </c>
      <c r="I116" s="22">
        <f>ROUND(G116* H116,2)</f>
        <v>0</v>
      </c>
      <c r="J116" s="5">
        <v>8</v>
      </c>
      <c r="K116" s="22">
        <f>ROUND(I116* J116/100,2)</f>
        <v>0</v>
      </c>
      <c r="L116" s="23">
        <f>ROUND(I116+ K116,2)</f>
        <v>0</v>
      </c>
      <c r="M116" s="10"/>
    </row>
    <row r="117" spans="2:13" s="1" customFormat="1" ht="19.7" customHeight="1" x14ac:dyDescent="0.2">
      <c r="B117" s="5">
        <v>88</v>
      </c>
      <c r="C117" s="6" t="s">
        <v>282</v>
      </c>
      <c r="D117" s="6" t="s">
        <v>283</v>
      </c>
      <c r="E117" s="9" t="s">
        <v>284</v>
      </c>
      <c r="F117" s="6" t="s">
        <v>172</v>
      </c>
      <c r="G117" s="8">
        <v>2</v>
      </c>
      <c r="H117" s="24">
        <v>0</v>
      </c>
      <c r="I117" s="22">
        <f>ROUND(G117* H117,2)</f>
        <v>0</v>
      </c>
      <c r="J117" s="5">
        <v>8</v>
      </c>
      <c r="K117" s="22">
        <f>ROUND(I117* J117/100,2)</f>
        <v>0</v>
      </c>
      <c r="L117" s="23">
        <f>ROUND(I117+ K117,2)</f>
        <v>0</v>
      </c>
      <c r="M117" s="10"/>
    </row>
    <row r="118" spans="2:13" s="1" customFormat="1" ht="19.7" customHeight="1" x14ac:dyDescent="0.2">
      <c r="B118" s="5">
        <v>89</v>
      </c>
      <c r="C118" s="6" t="s">
        <v>285</v>
      </c>
      <c r="D118" s="6" t="s">
        <v>286</v>
      </c>
      <c r="E118" s="9" t="s">
        <v>287</v>
      </c>
      <c r="F118" s="6" t="s">
        <v>172</v>
      </c>
      <c r="G118" s="8">
        <v>55</v>
      </c>
      <c r="H118" s="24">
        <v>0</v>
      </c>
      <c r="I118" s="22">
        <f>ROUND(G118* H118,2)</f>
        <v>0</v>
      </c>
      <c r="J118" s="5">
        <v>8</v>
      </c>
      <c r="K118" s="22">
        <f>ROUND(I118* J118/100,2)</f>
        <v>0</v>
      </c>
      <c r="L118" s="23">
        <f>ROUND(I118+ K118,2)</f>
        <v>0</v>
      </c>
      <c r="M118" s="10"/>
    </row>
    <row r="119" spans="2:13" s="1" customFormat="1" ht="19.7" customHeight="1" x14ac:dyDescent="0.2">
      <c r="B119" s="5">
        <v>90</v>
      </c>
      <c r="C119" s="6" t="s">
        <v>288</v>
      </c>
      <c r="D119" s="6" t="s">
        <v>289</v>
      </c>
      <c r="E119" s="9" t="s">
        <v>290</v>
      </c>
      <c r="F119" s="6" t="s">
        <v>76</v>
      </c>
      <c r="G119" s="8">
        <v>5450.1</v>
      </c>
      <c r="H119" s="24">
        <v>0</v>
      </c>
      <c r="I119" s="22">
        <f>ROUND(G119* H119,2)</f>
        <v>0</v>
      </c>
      <c r="J119" s="5">
        <v>8</v>
      </c>
      <c r="K119" s="22">
        <f>ROUND(I119* J119/100,2)</f>
        <v>0</v>
      </c>
      <c r="L119" s="23">
        <f>ROUND(I119+ K119,2)</f>
        <v>0</v>
      </c>
      <c r="M119" s="10"/>
    </row>
    <row r="120" spans="2:13" s="1" customFormat="1" ht="19.7" customHeight="1" x14ac:dyDescent="0.2">
      <c r="B120" s="5">
        <v>91</v>
      </c>
      <c r="C120" s="6" t="s">
        <v>291</v>
      </c>
      <c r="D120" s="6" t="s">
        <v>292</v>
      </c>
      <c r="E120" s="9" t="s">
        <v>290</v>
      </c>
      <c r="F120" s="6" t="s">
        <v>76</v>
      </c>
      <c r="G120" s="8">
        <v>1668</v>
      </c>
      <c r="H120" s="24">
        <v>0</v>
      </c>
      <c r="I120" s="22">
        <f>ROUND(G120* H120,2)</f>
        <v>0</v>
      </c>
      <c r="J120" s="5">
        <v>23</v>
      </c>
      <c r="K120" s="22">
        <f>ROUND(I120* J120/100,2)</f>
        <v>0</v>
      </c>
      <c r="L120" s="23">
        <f>ROUND(I120+ K120,2)</f>
        <v>0</v>
      </c>
      <c r="M120" s="10"/>
    </row>
    <row r="121" spans="2:13" s="1" customFormat="1" ht="19.7" customHeight="1" x14ac:dyDescent="0.2">
      <c r="B121" s="5">
        <v>92</v>
      </c>
      <c r="C121" s="6" t="s">
        <v>293</v>
      </c>
      <c r="D121" s="6" t="s">
        <v>294</v>
      </c>
      <c r="E121" s="9" t="s">
        <v>295</v>
      </c>
      <c r="F121" s="6" t="s">
        <v>76</v>
      </c>
      <c r="G121" s="8">
        <v>7</v>
      </c>
      <c r="H121" s="24">
        <v>0</v>
      </c>
      <c r="I121" s="22">
        <f>ROUND(G121* H121,2)</f>
        <v>0</v>
      </c>
      <c r="J121" s="5">
        <v>8</v>
      </c>
      <c r="K121" s="22">
        <f>ROUND(I121* J121/100,2)</f>
        <v>0</v>
      </c>
      <c r="L121" s="23">
        <f>ROUND(I121+ K121,2)</f>
        <v>0</v>
      </c>
      <c r="M121" s="10"/>
    </row>
    <row r="122" spans="2:13" s="1" customFormat="1" ht="19.7" customHeight="1" x14ac:dyDescent="0.2">
      <c r="B122" s="5">
        <v>93</v>
      </c>
      <c r="C122" s="6" t="s">
        <v>296</v>
      </c>
      <c r="D122" s="6" t="s">
        <v>297</v>
      </c>
      <c r="E122" s="9" t="s">
        <v>298</v>
      </c>
      <c r="F122" s="6" t="s">
        <v>76</v>
      </c>
      <c r="G122" s="8">
        <v>1487</v>
      </c>
      <c r="H122" s="24">
        <v>0</v>
      </c>
      <c r="I122" s="22">
        <f>ROUND(G122* H122,2)</f>
        <v>0</v>
      </c>
      <c r="J122" s="5">
        <v>8</v>
      </c>
      <c r="K122" s="22">
        <f>ROUND(I122* J122/100,2)</f>
        <v>0</v>
      </c>
      <c r="L122" s="23">
        <f>ROUND(I122+ K122,2)</f>
        <v>0</v>
      </c>
      <c r="M122" s="10"/>
    </row>
    <row r="123" spans="2:13" s="1" customFormat="1" ht="19.7" customHeight="1" x14ac:dyDescent="0.2">
      <c r="B123" s="5">
        <v>94</v>
      </c>
      <c r="C123" s="6" t="s">
        <v>299</v>
      </c>
      <c r="D123" s="6" t="s">
        <v>300</v>
      </c>
      <c r="E123" s="9" t="s">
        <v>301</v>
      </c>
      <c r="F123" s="6" t="s">
        <v>76</v>
      </c>
      <c r="G123" s="8">
        <v>22</v>
      </c>
      <c r="H123" s="24">
        <v>0</v>
      </c>
      <c r="I123" s="22">
        <f>ROUND(G123* H123,2)</f>
        <v>0</v>
      </c>
      <c r="J123" s="5">
        <v>8</v>
      </c>
      <c r="K123" s="22">
        <f>ROUND(I123* J123/100,2)</f>
        <v>0</v>
      </c>
      <c r="L123" s="23">
        <f>ROUND(I123+ K123,2)</f>
        <v>0</v>
      </c>
      <c r="M123" s="10"/>
    </row>
    <row r="124" spans="2:13" s="1" customFormat="1" ht="19.7" customHeight="1" x14ac:dyDescent="0.2">
      <c r="B124" s="5">
        <v>95</v>
      </c>
      <c r="C124" s="6" t="s">
        <v>302</v>
      </c>
      <c r="D124" s="6" t="s">
        <v>303</v>
      </c>
      <c r="E124" s="9" t="s">
        <v>304</v>
      </c>
      <c r="F124" s="6" t="s">
        <v>76</v>
      </c>
      <c r="G124" s="8">
        <v>1104</v>
      </c>
      <c r="H124" s="24">
        <v>0</v>
      </c>
      <c r="I124" s="22">
        <f>ROUND(G124* H124,2)</f>
        <v>0</v>
      </c>
      <c r="J124" s="5">
        <v>8</v>
      </c>
      <c r="K124" s="22">
        <f>ROUND(I124* J124/100,2)</f>
        <v>0</v>
      </c>
      <c r="L124" s="23">
        <f>ROUND(I124+ K124,2)</f>
        <v>0</v>
      </c>
      <c r="M124" s="10"/>
    </row>
    <row r="125" spans="2:13" s="1" customFormat="1" ht="19.7" customHeight="1" x14ac:dyDescent="0.2">
      <c r="B125" s="5">
        <v>96</v>
      </c>
      <c r="C125" s="6" t="s">
        <v>305</v>
      </c>
      <c r="D125" s="6" t="s">
        <v>306</v>
      </c>
      <c r="E125" s="9" t="s">
        <v>304</v>
      </c>
      <c r="F125" s="6" t="s">
        <v>76</v>
      </c>
      <c r="G125" s="8">
        <v>276</v>
      </c>
      <c r="H125" s="24">
        <v>0</v>
      </c>
      <c r="I125" s="22">
        <f>ROUND(G125* H125,2)</f>
        <v>0</v>
      </c>
      <c r="J125" s="5">
        <v>23</v>
      </c>
      <c r="K125" s="22">
        <f>ROUND(I125* J125/100,2)</f>
        <v>0</v>
      </c>
      <c r="L125" s="23">
        <f>ROUND(I125+ K125,2)</f>
        <v>0</v>
      </c>
      <c r="M125" s="10"/>
    </row>
    <row r="126" spans="2:13" s="1" customFormat="1" ht="55.9" customHeight="1" x14ac:dyDescent="0.2"/>
    <row r="127" spans="2:13" s="1" customFormat="1" ht="21.4" customHeight="1" x14ac:dyDescent="0.2">
      <c r="B127" s="21" t="s">
        <v>307</v>
      </c>
      <c r="C127" s="21"/>
      <c r="D127" s="21"/>
      <c r="E127" s="21"/>
      <c r="F127" s="25">
        <f>ROUND(I30+I31+I32+I33+I34+I35+I36+I37+I38+I39+I40+I41+I42+I43+I44+I45+I46+I47+I48+I49+I50+I51+I52+I53+I54+I55+I56+I57+I58+I59+I60+I61+I62+I63+I64+I65+I66+I67+I68+I69+I70+I71+I72+I73+I74+I75+I76+I77+I78+I79+I80+I81+I82+I83+I84+I85+I86+I87+I88+I89+I90+I91+I92+I93+I94+I95+I96+I97+I98+I99+I100+I101+I102+I103+I104+I105+I106+I107+I108+I109+I110+I111+I112+I113+I114+I115+I116+I117+I118+I119+I120+I121+I122+I123+I124+I125,2)</f>
        <v>0</v>
      </c>
      <c r="G127" s="26"/>
      <c r="H127" s="26"/>
      <c r="I127" s="26"/>
      <c r="J127" s="26"/>
      <c r="K127" s="26"/>
      <c r="L127" s="26"/>
      <c r="M127" s="27"/>
    </row>
    <row r="128" spans="2:13" s="1" customFormat="1" ht="21.4" customHeight="1" x14ac:dyDescent="0.2">
      <c r="B128" s="21" t="s">
        <v>308</v>
      </c>
      <c r="C128" s="21"/>
      <c r="D128" s="21"/>
      <c r="E128" s="21"/>
      <c r="F128" s="28">
        <f>ROUND(L30+L31+L32+L33+L34+L35+L36+L37+L38+L39+L40+L41+L42+L43+L44+L45+L46+L47+L48+L49+L50+L51+L52+L53+L54+L55+L56+L57+L58+L59+L60+L61+L62+L63+L64+L65+L66+L67+L68+L69+L70+L71+L72+L73+L74+L75+L76+L77+L78+L79+L80+L81+L82+L83+L84+L85+L86+L87+L88+L89+L90+L91+L92+L93+L94+L95+L96+L97+L98+L99+L100+L101+L102+L103+L104+L105+L106+L107+L108+L109+L110+L111+L112+L113+L114+L115+L116+L117+L118+L119+L120+L121+L122+L123+L124+L125,2)</f>
        <v>0</v>
      </c>
      <c r="G128" s="29"/>
      <c r="H128" s="29"/>
      <c r="I128" s="29"/>
      <c r="J128" s="29"/>
      <c r="K128" s="29"/>
      <c r="L128" s="29"/>
      <c r="M128" s="30"/>
    </row>
    <row r="129" spans="2:14" s="1" customFormat="1" ht="11.1" customHeight="1" x14ac:dyDescent="0.2"/>
    <row r="130" spans="2:14" s="1" customFormat="1" ht="80.099999999999994" customHeight="1" x14ac:dyDescent="0.2">
      <c r="B130" s="32" t="s">
        <v>322</v>
      </c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</row>
    <row r="131" spans="2:14" s="1" customFormat="1" ht="2.65" customHeight="1" x14ac:dyDescent="0.2"/>
    <row r="132" spans="2:14" s="1" customFormat="1" ht="110.1" customHeight="1" x14ac:dyDescent="0.2">
      <c r="B132" s="32" t="s">
        <v>323</v>
      </c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</row>
    <row r="133" spans="2:14" s="1" customFormat="1" ht="5.25" customHeight="1" x14ac:dyDescent="0.2"/>
    <row r="134" spans="2:14" s="1" customFormat="1" ht="110.1" customHeight="1" x14ac:dyDescent="0.2">
      <c r="B134" s="15" t="s">
        <v>324</v>
      </c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2:14" s="1" customFormat="1" ht="5.25" customHeight="1" x14ac:dyDescent="0.2"/>
    <row r="136" spans="2:14" s="1" customFormat="1" ht="37.9" customHeight="1" x14ac:dyDescent="0.2">
      <c r="B136" s="33" t="s">
        <v>309</v>
      </c>
      <c r="C136" s="33"/>
      <c r="D136" s="33"/>
      <c r="E136" s="33"/>
      <c r="F136" s="35" t="s">
        <v>310</v>
      </c>
      <c r="G136" s="35"/>
      <c r="H136" s="35"/>
      <c r="I136" s="35"/>
      <c r="J136" s="35"/>
      <c r="K136" s="35"/>
      <c r="L136" s="35"/>
    </row>
    <row r="137" spans="2:14" s="1" customFormat="1" ht="28.7" customHeight="1" x14ac:dyDescent="0.2"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4"/>
    </row>
    <row r="138" spans="2:14" s="1" customFormat="1" ht="28.7" customHeight="1" x14ac:dyDescent="0.2"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4"/>
    </row>
    <row r="139" spans="2:14" s="1" customFormat="1" ht="28.7" customHeight="1" x14ac:dyDescent="0.2"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</row>
    <row r="140" spans="2:14" s="1" customFormat="1" ht="28.7" customHeight="1" x14ac:dyDescent="0.2"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4"/>
    </row>
    <row r="141" spans="2:14" s="1" customFormat="1" ht="2.65" customHeight="1" x14ac:dyDescent="0.2"/>
    <row r="142" spans="2:14" s="1" customFormat="1" ht="203.1" customHeight="1" x14ac:dyDescent="0.2">
      <c r="B142" s="32" t="s">
        <v>325</v>
      </c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</row>
    <row r="143" spans="2:14" s="1" customFormat="1" ht="2.65" customHeight="1" x14ac:dyDescent="0.2"/>
    <row r="144" spans="2:14" s="1" customFormat="1" ht="36.950000000000003" customHeight="1" x14ac:dyDescent="0.2">
      <c r="B144" s="36" t="s">
        <v>326</v>
      </c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</row>
    <row r="145" spans="2:14" s="1" customFormat="1" ht="2.65" customHeight="1" x14ac:dyDescent="0.2"/>
    <row r="146" spans="2:14" s="1" customFormat="1" ht="37.9" customHeight="1" x14ac:dyDescent="0.2">
      <c r="B146" s="33" t="s">
        <v>311</v>
      </c>
      <c r="C146" s="33"/>
      <c r="D146" s="33"/>
      <c r="E146" s="33"/>
      <c r="F146" s="37" t="s">
        <v>312</v>
      </c>
      <c r="G146" s="37"/>
      <c r="H146" s="37"/>
      <c r="I146" s="37"/>
      <c r="J146" s="37"/>
      <c r="K146" s="37"/>
      <c r="L146" s="37"/>
    </row>
    <row r="147" spans="2:14" s="1" customFormat="1" ht="28.7" customHeight="1" x14ac:dyDescent="0.2"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4"/>
    </row>
    <row r="148" spans="2:14" s="1" customFormat="1" ht="28.7" customHeight="1" x14ac:dyDescent="0.2">
      <c r="B148" s="34"/>
      <c r="C148" s="34"/>
      <c r="D148" s="34"/>
      <c r="E148" s="34"/>
      <c r="F148" s="34"/>
      <c r="G148" s="34"/>
      <c r="H148" s="34"/>
      <c r="I148" s="34"/>
      <c r="J148" s="34"/>
      <c r="K148" s="34"/>
      <c r="L148" s="34"/>
    </row>
    <row r="149" spans="2:14" s="1" customFormat="1" ht="28.7" customHeight="1" x14ac:dyDescent="0.2"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4"/>
    </row>
    <row r="150" spans="2:14" s="1" customFormat="1" ht="28.7" customHeight="1" x14ac:dyDescent="0.2">
      <c r="B150" s="34"/>
      <c r="C150" s="34"/>
      <c r="D150" s="34"/>
      <c r="E150" s="34"/>
      <c r="F150" s="34"/>
      <c r="G150" s="34"/>
      <c r="H150" s="34"/>
      <c r="I150" s="34"/>
      <c r="J150" s="34"/>
      <c r="K150" s="34"/>
      <c r="L150" s="34"/>
    </row>
    <row r="151" spans="2:14" s="1" customFormat="1" ht="2.65" customHeight="1" x14ac:dyDescent="0.2"/>
    <row r="152" spans="2:14" s="1" customFormat="1" ht="159.94999999999999" customHeight="1" x14ac:dyDescent="0.2">
      <c r="B152" s="32" t="s">
        <v>327</v>
      </c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</row>
    <row r="153" spans="2:14" s="1" customFormat="1" ht="2.65" customHeight="1" x14ac:dyDescent="0.2"/>
    <row r="154" spans="2:14" s="1" customFormat="1" ht="54.95" customHeight="1" x14ac:dyDescent="0.2">
      <c r="B154" s="32" t="s">
        <v>328</v>
      </c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</row>
    <row r="155" spans="2:14" s="1" customFormat="1" ht="2.65" customHeight="1" x14ac:dyDescent="0.2"/>
    <row r="156" spans="2:14" s="1" customFormat="1" ht="60" customHeight="1" x14ac:dyDescent="0.2">
      <c r="B156" s="15" t="s">
        <v>329</v>
      </c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2:14" s="1" customFormat="1" ht="2.65" customHeight="1" x14ac:dyDescent="0.2"/>
    <row r="158" spans="2:14" s="1" customFormat="1" ht="48" customHeight="1" x14ac:dyDescent="0.2">
      <c r="B158" s="15" t="s">
        <v>330</v>
      </c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2:14" s="1" customFormat="1" ht="2.65" customHeight="1" x14ac:dyDescent="0.2"/>
    <row r="160" spans="2:14" s="1" customFormat="1" ht="125.1" customHeight="1" x14ac:dyDescent="0.2">
      <c r="B160" s="32" t="s">
        <v>331</v>
      </c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</row>
    <row r="161" spans="2:14" s="1" customFormat="1" ht="2.65" customHeight="1" x14ac:dyDescent="0.2"/>
    <row r="162" spans="2:14" s="1" customFormat="1" ht="84.95" customHeight="1" x14ac:dyDescent="0.2">
      <c r="B162" s="32" t="s">
        <v>332</v>
      </c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</row>
    <row r="163" spans="2:14" s="1" customFormat="1" ht="86.85" customHeight="1" x14ac:dyDescent="0.2"/>
    <row r="164" spans="2:14" s="1" customFormat="1" ht="17.649999999999999" customHeight="1" x14ac:dyDescent="0.2">
      <c r="I164" s="19" t="s">
        <v>333</v>
      </c>
      <c r="J164" s="19"/>
    </row>
    <row r="165" spans="2:14" s="1" customFormat="1" ht="145.15" customHeight="1" x14ac:dyDescent="0.2"/>
    <row r="166" spans="2:14" s="1" customFormat="1" ht="81.599999999999994" customHeight="1" x14ac:dyDescent="0.2">
      <c r="B166" s="17" t="s">
        <v>334</v>
      </c>
      <c r="C166" s="17"/>
      <c r="D166" s="17"/>
      <c r="E166" s="17"/>
      <c r="F166" s="17"/>
      <c r="G166" s="17"/>
      <c r="H166" s="17"/>
      <c r="I166" s="17"/>
      <c r="J166" s="17"/>
    </row>
  </sheetData>
  <mergeCells count="150">
    <mergeCell ref="B16:I16"/>
    <mergeCell ref="B18:I18"/>
    <mergeCell ref="B20:I20"/>
    <mergeCell ref="B22:I22"/>
    <mergeCell ref="B3:E3"/>
    <mergeCell ref="B5:E5"/>
    <mergeCell ref="B7:E7"/>
    <mergeCell ref="B10:D11"/>
    <mergeCell ref="B127:E127"/>
    <mergeCell ref="B128:E128"/>
    <mergeCell ref="B130:N130"/>
    <mergeCell ref="B132:N132"/>
    <mergeCell ref="B134:N134"/>
    <mergeCell ref="B136:E136"/>
    <mergeCell ref="B137:E137"/>
    <mergeCell ref="B138:E138"/>
    <mergeCell ref="L125:M125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B139:E139"/>
    <mergeCell ref="B140:E140"/>
    <mergeCell ref="B142:N142"/>
    <mergeCell ref="B144:N144"/>
    <mergeCell ref="B146:E146"/>
    <mergeCell ref="B147:E147"/>
    <mergeCell ref="B148:E148"/>
    <mergeCell ref="B149:E149"/>
    <mergeCell ref="B150:E150"/>
    <mergeCell ref="B152:N152"/>
    <mergeCell ref="B154:N154"/>
    <mergeCell ref="B156:N156"/>
    <mergeCell ref="B158:N158"/>
    <mergeCell ref="B160:N160"/>
    <mergeCell ref="B162:N162"/>
    <mergeCell ref="B166:J166"/>
    <mergeCell ref="B24:L24"/>
    <mergeCell ref="B26:L26"/>
    <mergeCell ref="F139:L139"/>
    <mergeCell ref="F140:L140"/>
    <mergeCell ref="F146:L146"/>
    <mergeCell ref="F147:L147"/>
    <mergeCell ref="F148:L148"/>
    <mergeCell ref="F149:L149"/>
    <mergeCell ref="F150:L150"/>
    <mergeCell ref="I164:J164"/>
    <mergeCell ref="L122:M122"/>
    <mergeCell ref="L123:M123"/>
    <mergeCell ref="L124:M124"/>
    <mergeCell ref="B4:D4"/>
    <mergeCell ref="B6:D6"/>
    <mergeCell ref="B8:D8"/>
    <mergeCell ref="E14:G14"/>
    <mergeCell ref="F127:M127"/>
    <mergeCell ref="F128:M128"/>
    <mergeCell ref="F136:L136"/>
    <mergeCell ref="F137:L137"/>
    <mergeCell ref="F138:L138"/>
    <mergeCell ref="G11:N12"/>
    <mergeCell ref="L108:M108"/>
    <mergeCell ref="L109:M109"/>
    <mergeCell ref="L110:M110"/>
    <mergeCell ref="L111:M111"/>
    <mergeCell ref="L112:M112"/>
    <mergeCell ref="L113:M113"/>
    <mergeCell ref="L114:M114"/>
    <mergeCell ref="L115:M115"/>
    <mergeCell ref="L116:M116"/>
    <mergeCell ref="L117:M117"/>
    <mergeCell ref="L118:M118"/>
    <mergeCell ref="L119:M119"/>
    <mergeCell ref="L120:M120"/>
    <mergeCell ref="L121:M121"/>
    <mergeCell ref="I2:O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L43:M43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  <mergeCell ref="L94:M94"/>
    <mergeCell ref="L95:M95"/>
    <mergeCell ref="L96:M96"/>
    <mergeCell ref="L97:M97"/>
    <mergeCell ref="L98:M98"/>
    <mergeCell ref="L99:M99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2024-10-15T10:50:34Z</dcterms:created>
  <dcterms:modified xsi:type="dcterms:W3CDTF">2024-10-15T11:07:22Z</dcterms:modified>
</cp:coreProperties>
</file>